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24226"/>
  <mc:AlternateContent xmlns:mc="http://schemas.openxmlformats.org/markup-compatibility/2006">
    <mc:Choice Requires="x15">
      <x15ac:absPath xmlns:x15ac="http://schemas.microsoft.com/office/spreadsheetml/2010/11/ac" url="C:\Users\zeljko zivkovic\Desktop\"/>
    </mc:Choice>
  </mc:AlternateContent>
  <xr:revisionPtr revIDLastSave="0" documentId="13_ncr:1_{3AC720EC-00FE-4985-9388-ECF9EF11FFEA}" xr6:coauthVersionLast="36" xr6:coauthVersionMax="36" xr10:uidLastSave="{00000000-0000-0000-0000-000000000000}"/>
  <bookViews>
    <workbookView xWindow="0" yWindow="0" windowWidth="28800" windowHeight="12225" activeTab="2" xr2:uid="{00000000-000D-0000-FFFF-FFFF00000000}"/>
  </bookViews>
  <sheets>
    <sheet name="Sheet1" sheetId="5" r:id="rId1"/>
    <sheet name="Sheet2" sheetId="6" r:id="rId2"/>
    <sheet name="Sheet3" sheetId="7" r:id="rId3"/>
  </sheets>
  <definedNames>
    <definedName name="_GoBack" localSheetId="1">Sheet2!#REF!</definedName>
  </definedNames>
  <calcPr calcId="191029"/>
</workbook>
</file>

<file path=xl/calcChain.xml><?xml version="1.0" encoding="utf-8"?>
<calcChain xmlns="http://schemas.openxmlformats.org/spreadsheetml/2006/main">
  <c r="E47" i="6" l="1"/>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I30" i="5"/>
  <c r="I29" i="5"/>
  <c r="I27" i="5"/>
  <c r="I25" i="5"/>
  <c r="I24" i="5"/>
  <c r="I22" i="5"/>
  <c r="I19" i="5"/>
  <c r="I18" i="5"/>
  <c r="I17" i="5"/>
  <c r="I16" i="5"/>
  <c r="I15" i="5"/>
  <c r="I13" i="5"/>
  <c r="I12" i="5"/>
  <c r="I11" i="5"/>
  <c r="I10" i="5"/>
  <c r="I9" i="5"/>
  <c r="I8" i="5"/>
  <c r="E30" i="5"/>
  <c r="E29" i="5"/>
  <c r="E27" i="5"/>
  <c r="E25" i="5"/>
  <c r="E24" i="5"/>
  <c r="E22" i="5"/>
  <c r="E19" i="5"/>
  <c r="E18" i="5"/>
  <c r="E17" i="5"/>
  <c r="E16" i="5"/>
  <c r="E15" i="5"/>
  <c r="E13" i="5"/>
  <c r="E12" i="5"/>
  <c r="E11" i="5"/>
  <c r="E10" i="5"/>
  <c r="E9" i="5"/>
  <c r="E8" i="5"/>
  <c r="I10" i="7"/>
  <c r="E10" i="7"/>
  <c r="I9" i="7"/>
  <c r="E9" i="7"/>
  <c r="I8" i="7"/>
  <c r="E8" i="7"/>
  <c r="I7" i="7"/>
  <c r="E7" i="7"/>
  <c r="E67" i="6"/>
  <c r="C67" i="6"/>
  <c r="E66" i="6"/>
  <c r="C66" i="6"/>
  <c r="E65" i="6"/>
  <c r="C65" i="6"/>
  <c r="E64" i="6"/>
  <c r="C64" i="6"/>
  <c r="E63" i="6"/>
  <c r="C63" i="6"/>
  <c r="E62" i="6"/>
  <c r="C62" i="6"/>
  <c r="E61" i="6"/>
  <c r="C61" i="6"/>
  <c r="E60" i="6"/>
  <c r="C60" i="6"/>
  <c r="E59" i="6"/>
  <c r="C59" i="6"/>
  <c r="E58" i="6"/>
  <c r="C58" i="6"/>
  <c r="E57" i="6"/>
  <c r="C57" i="6"/>
  <c r="E56" i="6"/>
  <c r="C56" i="6"/>
  <c r="E55" i="6"/>
  <c r="C55" i="6"/>
  <c r="E54" i="6"/>
  <c r="C54" i="6"/>
  <c r="E53" i="6"/>
  <c r="C53" i="6"/>
  <c r="E52" i="6"/>
  <c r="C52" i="6"/>
  <c r="E51" i="6"/>
  <c r="C51" i="6"/>
  <c r="E50" i="6"/>
  <c r="C50" i="6"/>
  <c r="E49" i="6"/>
  <c r="C49" i="6"/>
  <c r="E48" i="6"/>
  <c r="C48" i="6"/>
  <c r="C47" i="6"/>
  <c r="C46" i="6"/>
  <c r="C45" i="6"/>
  <c r="C44" i="6"/>
  <c r="C43" i="6"/>
  <c r="C42" i="6"/>
  <c r="C41" i="6"/>
  <c r="C40" i="6"/>
  <c r="C39" i="6"/>
  <c r="C38" i="6"/>
  <c r="C37" i="6"/>
  <c r="C36" i="6"/>
  <c r="C35" i="6"/>
  <c r="C34" i="6"/>
  <c r="C33" i="6"/>
  <c r="C32" i="6"/>
  <c r="C31" i="6"/>
  <c r="C30" i="6"/>
  <c r="C29" i="6"/>
  <c r="C28" i="6"/>
  <c r="C27" i="6"/>
  <c r="C26" i="6"/>
  <c r="C25" i="6"/>
  <c r="C24" i="6"/>
  <c r="C23" i="6"/>
  <c r="C22" i="6"/>
  <c r="C20" i="6"/>
  <c r="C19" i="6"/>
  <c r="C18" i="6"/>
  <c r="C17" i="6"/>
  <c r="C16" i="6"/>
  <c r="C15" i="6"/>
  <c r="C14" i="6"/>
  <c r="C13" i="6"/>
  <c r="C12" i="6"/>
  <c r="C11" i="6"/>
  <c r="C10" i="6"/>
  <c r="C9" i="6"/>
  <c r="C8" i="6"/>
  <c r="C7" i="6"/>
  <c r="C6" i="6"/>
  <c r="E5" i="6"/>
  <c r="C5" i="6"/>
</calcChain>
</file>

<file path=xl/sharedStrings.xml><?xml version="1.0" encoding="utf-8"?>
<sst xmlns="http://schemas.openxmlformats.org/spreadsheetml/2006/main" count="193" uniqueCount="114">
  <si>
    <t>(3)=(1)+(2)</t>
  </si>
  <si>
    <t>Budva</t>
  </si>
  <si>
    <t>Bar</t>
  </si>
  <si>
    <t>Tivat</t>
  </si>
  <si>
    <t>Cetinje</t>
  </si>
  <si>
    <t>Herceg Novi</t>
  </si>
  <si>
    <t>Ulcinj</t>
  </si>
  <si>
    <t>Kotor</t>
  </si>
  <si>
    <t>Mojkovac</t>
  </si>
  <si>
    <t>Berane</t>
  </si>
  <si>
    <t>Pljevlja</t>
  </si>
  <si>
    <t>Danilovgrad</t>
  </si>
  <si>
    <t>Kosovo</t>
  </si>
  <si>
    <t>Japan</t>
  </si>
  <si>
    <t>Podgorica</t>
  </si>
  <si>
    <t>Bijelo Polje</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</si>
  <si>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</si>
  <si>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</si>
  <si>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</si>
  <si>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</si>
  <si>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</si>
  <si>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</si>
  <si>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</si>
  <si>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</si>
  <si>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</si>
  <si>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</si>
  <si>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</si>
  <si>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</si>
  <si>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</si>
  <si>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</si>
  <si>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</si>
  <si>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</si>
  <si>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</si>
  <si>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</si>
  <si>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</si>
  <si>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</si>
  <si>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</si>
  <si>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</si>
  <si>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</si>
  <si>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</si>
  <si>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</si>
  <si>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</si>
  <si>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</si>
  <si>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</si>
  <si>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</si>
  <si>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</si>
  <si>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</si>
  <si>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</si>
  <si>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</si>
  <si>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</si>
  <si>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</si>
  <si>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</si>
  <si>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</si>
  <si>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</si>
  <si>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</si>
  <si>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</si>
  <si>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</si>
  <si>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</si>
  <si>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</si>
  <si>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</si>
  <si>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</si>
  <si>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</si>
  <si>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</si>
  <si>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</si>
  <si>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</si>
  <si>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</si>
  <si>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</si>
  <si>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</si>
  <si>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</si>
  <si>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</si>
  <si>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</si>
  <si>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</si>
  <si>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</si>
  <si>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</si>
  <si>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</si>
  <si>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</si>
  <si>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</si>
  <si>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</si>
  <si>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</si>
  <si>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</si>
  <si>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</si>
  <si>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</si>
  <si>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</si>
  <si>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Republic of North Macedonia</t>
  </si>
  <si>
    <t>Russian Federation</t>
  </si>
  <si>
    <t>Non-European countries</t>
  </si>
  <si>
    <t>Gusinje</t>
  </si>
  <si>
    <t>Petnjica</t>
  </si>
  <si>
    <t>Plav</t>
  </si>
  <si>
    <t>Tuzi</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</si>
  <si>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</si>
  <si>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</si>
  <si>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</si>
  <si>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</si>
  <si>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</si>
  <si>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</si>
  <si>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</si>
  <si>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</si>
  <si>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Other tourist resorts and other restorts</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</si>
  <si>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tourist resorts and other resorts:</t>
    </r>
    <r>
      <rPr>
        <i/>
        <sz val="8"/>
        <rFont val="Arial"/>
        <family val="2"/>
      </rPr>
      <t xml:space="preserve"> Berane, Bijelo Polje, Cetinje, Mojkovac, Niksic, Petnjica, Pljevlja, Danilovgrad and      Tuzi.</t>
    </r>
  </si>
  <si>
    <t>Argentina</t>
  </si>
  <si>
    <t>Norway</t>
  </si>
  <si>
    <t>Australia</t>
  </si>
  <si>
    <t>Estonija</t>
  </si>
  <si>
    <t>Malta</t>
  </si>
  <si>
    <t>United Arab Emirates</t>
  </si>
  <si>
    <t>100,0</t>
  </si>
  <si>
    <t>Pluzine</t>
  </si>
  <si>
    <t>Island</t>
  </si>
  <si>
    <t>Chile</t>
  </si>
  <si>
    <t>New Zealand</t>
  </si>
  <si>
    <r>
      <t xml:space="preserve">Table 1 Arrivals and overnight stays of tourists in collective accommodation by municipalities </t>
    </r>
    <r>
      <rPr>
        <b/>
        <sz val="11"/>
        <color theme="1"/>
        <rFont val="Calibri"/>
        <family val="2"/>
      </rPr>
      <t>⁽¹⁾</t>
    </r>
    <r>
      <rPr>
        <b/>
        <sz val="11"/>
        <color theme="1"/>
        <rFont val="Arial"/>
        <family val="2"/>
      </rPr>
      <t xml:space="preserve">, January 2022 </t>
    </r>
  </si>
  <si>
    <t>Table 2 Arrivals and overnight stays of foreign tourists in collective accommodation by country of residence, January 2022</t>
  </si>
  <si>
    <r>
      <t xml:space="preserve">Table 3 Arrivals and overnight stays of tourists in collective accommodation by type of place </t>
    </r>
    <r>
      <rPr>
        <b/>
        <sz val="11"/>
        <color theme="1"/>
        <rFont val="Calibri"/>
        <family val="2"/>
      </rPr>
      <t>⁽²⁾</t>
    </r>
    <r>
      <rPr>
        <b/>
        <sz val="11"/>
        <color theme="1"/>
        <rFont val="Arial"/>
        <family val="2"/>
      </rPr>
      <t>, January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</si>
</sst>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9"/>
      <name val="Arial"/>
      <family val="2"/>
    </font>
    <font>
      <b/>
      <sz val="9"/>
      <color theme="1"/>
      <name val="Arial"/>
      <family val="2"/>
    </font>
    <font>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
      <b/>
      <sz val="11"/>
      <color theme="1"/>
      <name val="Calibri"/>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06">
    <xf numFmtId="0" fontId="0" fillId="0" borderId="0" xfId="0"/>
    <xf numFmtId="0" fontId="2" fillId="2" borderId="1" xfId="0" applyFont="1" applyFill="1" applyBorder="1" applyAlignment="1">
      <alignment horizontal="center" vertical="center" wrapText="1"/>
    </xf>
    <xf numFmtId="3" fontId="0" fillId="0" borderId="0" xfId="0" applyNumberFormat="1"/>
    <xf numFmtId="0" fontId="4" fillId="0" borderId="0" xfId="0" applyFont="1"/>
    <xf numFmtId="0" fontId="5" fillId="0" borderId="0" xfId="0" applyFont="1" applyFill="1" applyBorder="1" applyAlignment="1">
      <alignment horizontal="left" vertical="center"/>
    </xf>
    <xf numFmtId="0" fontId="2" fillId="0" borderId="1" xfId="0" applyFont="1" applyBorder="1" applyAlignment="1">
      <alignment horizontal="center" vertical="center"/>
    </xf>
    <xf numFmtId="0" fontId="1" fillId="2" borderId="0" xfId="0" applyFont="1" applyFill="1" applyBorder="1" applyAlignment="1">
      <alignment horizontal="left" vertical="center"/>
    </xf>
    <xf numFmtId="3"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2" fillId="0" borderId="0" xfId="0" applyFont="1" applyBorder="1" applyAlignment="1">
      <alignment horizontal="left" indent="1"/>
    </xf>
    <xf numFmtId="0" fontId="2" fillId="0" borderId="0" xfId="0" applyFont="1" applyBorder="1" applyAlignment="1"/>
    <xf numFmtId="0" fontId="2" fillId="2" borderId="9"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6" xfId="0" applyFont="1" applyBorder="1" applyAlignment="1">
      <alignment horizontal="left" vertical="center" indent="1"/>
    </xf>
    <xf numFmtId="0" fontId="2" fillId="2" borderId="6" xfId="0" applyFont="1" applyFill="1" applyBorder="1" applyAlignment="1">
      <alignment horizontal="center" vertical="center" wrapText="1"/>
    </xf>
    <xf numFmtId="0" fontId="2" fillId="0" borderId="12" xfId="0" applyFont="1" applyBorder="1" applyAlignment="1">
      <alignment horizontal="right" vertical="center"/>
    </xf>
    <xf numFmtId="0" fontId="2" fillId="2" borderId="11" xfId="0" applyFont="1" applyFill="1" applyBorder="1" applyAlignment="1">
      <alignment horizontal="center" vertical="center" wrapText="1"/>
    </xf>
    <xf numFmtId="0" fontId="8" fillId="0" borderId="0" xfId="0" applyFont="1" applyFill="1" applyBorder="1"/>
    <xf numFmtId="3" fontId="9"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0" fontId="8" fillId="0" borderId="0" xfId="0" applyFont="1"/>
    <xf numFmtId="0" fontId="2" fillId="0" borderId="19" xfId="0" applyFont="1" applyBorder="1" applyAlignment="1">
      <alignment horizontal="center" vertical="center"/>
    </xf>
    <xf numFmtId="0" fontId="2" fillId="0" borderId="20" xfId="0" quotePrefix="1" applyFont="1" applyBorder="1" applyAlignment="1">
      <alignment horizontal="center" vertical="center"/>
    </xf>
    <xf numFmtId="0" fontId="3" fillId="0" borderId="0" xfId="0" applyFont="1" applyBorder="1" applyAlignment="1"/>
    <xf numFmtId="3" fontId="1" fillId="0" borderId="0" xfId="0" applyNumberFormat="1" applyFont="1" applyBorder="1" applyAlignment="1">
      <alignment horizontal="right" vertical="center"/>
    </xf>
    <xf numFmtId="0" fontId="2" fillId="0" borderId="18" xfId="0" applyFont="1" applyBorder="1" applyAlignment="1">
      <alignment horizontal="center" vertical="center" wrapText="1"/>
    </xf>
    <xf numFmtId="0" fontId="2" fillId="2" borderId="23" xfId="0" applyFont="1" applyFill="1" applyBorder="1" applyAlignment="1">
      <alignment horizontal="center" vertical="center" wrapText="1"/>
    </xf>
    <xf numFmtId="0" fontId="11" fillId="0" borderId="0" xfId="0" applyFont="1" applyBorder="1" applyAlignment="1">
      <alignment horizontal="left" indent="1"/>
    </xf>
    <xf numFmtId="0" fontId="11" fillId="0" borderId="5" xfId="0" applyFont="1" applyBorder="1" applyAlignment="1">
      <alignment horizontal="left" indent="1"/>
    </xf>
    <xf numFmtId="0" fontId="2" fillId="0" borderId="11" xfId="0" quotePrefix="1" applyFont="1" applyBorder="1" applyAlignment="1">
      <alignment horizontal="center" vertical="center"/>
    </xf>
    <xf numFmtId="0" fontId="2" fillId="0" borderId="8" xfId="0" applyFont="1" applyBorder="1" applyAlignment="1">
      <alignment horizontal="center" vertical="center"/>
    </xf>
    <xf numFmtId="0" fontId="2" fillId="0" borderId="10" xfId="0" quotePrefix="1" applyFont="1" applyBorder="1" applyAlignment="1">
      <alignment horizontal="center" vertical="center"/>
    </xf>
    <xf numFmtId="164" fontId="3" fillId="0" borderId="2" xfId="0" applyNumberFormat="1" applyFont="1" applyBorder="1" applyAlignment="1">
      <alignment horizontal="right" vertical="center"/>
    </xf>
    <xf numFmtId="0" fontId="2" fillId="0" borderId="0" xfId="0" applyFont="1" applyFill="1" applyBorder="1" applyAlignment="1"/>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0" xfId="0" applyFill="1"/>
    <xf numFmtId="3" fontId="0" fillId="0" borderId="0" xfId="0" applyNumberFormat="1" applyFill="1"/>
    <xf numFmtId="3" fontId="12" fillId="3" borderId="25" xfId="0" applyNumberFormat="1" applyFont="1" applyFill="1" applyBorder="1" applyAlignment="1">
      <alignment horizontal="right" vertical="center"/>
    </xf>
    <xf numFmtId="164" fontId="12" fillId="3" borderId="2" xfId="0" applyNumberFormat="1" applyFont="1" applyFill="1" applyBorder="1" applyAlignment="1">
      <alignment horizontal="right" vertical="center"/>
    </xf>
    <xf numFmtId="0" fontId="3" fillId="3" borderId="0" xfId="0" applyFont="1" applyFill="1" applyBorder="1" applyAlignment="1">
      <alignment horizontal="right" vertical="center"/>
    </xf>
    <xf numFmtId="164" fontId="3" fillId="3" borderId="21" xfId="0" applyNumberFormat="1" applyFont="1" applyFill="1" applyBorder="1" applyAlignment="1">
      <alignment vertical="center" wrapText="1"/>
    </xf>
    <xf numFmtId="164" fontId="3" fillId="3" borderId="21" xfId="0" applyNumberFormat="1" applyFont="1" applyFill="1" applyBorder="1" applyAlignment="1">
      <alignment vertical="center"/>
    </xf>
    <xf numFmtId="164" fontId="3" fillId="3" borderId="22" xfId="0" applyNumberFormat="1" applyFont="1" applyFill="1" applyBorder="1" applyAlignment="1">
      <alignment vertical="center"/>
    </xf>
    <xf numFmtId="0" fontId="2" fillId="0" borderId="21" xfId="0" applyFont="1" applyBorder="1" applyAlignment="1"/>
    <xf numFmtId="164" fontId="2" fillId="3" borderId="21" xfId="0" applyNumberFormat="1" applyFont="1" applyFill="1" applyBorder="1" applyAlignment="1">
      <alignment vertical="center"/>
    </xf>
    <xf numFmtId="164" fontId="2" fillId="3" borderId="24" xfId="0" applyNumberFormat="1" applyFont="1" applyFill="1" applyBorder="1" applyAlignment="1">
      <alignment vertical="center"/>
    </xf>
    <xf numFmtId="164" fontId="2" fillId="3" borderId="21" xfId="0" applyNumberFormat="1" applyFont="1" applyFill="1" applyBorder="1" applyAlignment="1">
      <alignment vertical="center" wrapText="1"/>
    </xf>
    <xf numFmtId="0" fontId="3" fillId="0" borderId="0" xfId="0" applyFont="1" applyFill="1" applyBorder="1" applyAlignment="1">
      <alignment horizontal="right" vertical="center"/>
    </xf>
    <xf numFmtId="3" fontId="13" fillId="0" borderId="25" xfId="0" applyNumberFormat="1" applyFont="1" applyFill="1" applyBorder="1" applyAlignment="1">
      <alignment horizontal="right" vertical="center" wrapText="1"/>
    </xf>
    <xf numFmtId="0" fontId="13" fillId="0" borderId="25" xfId="0" applyFont="1" applyFill="1" applyBorder="1" applyAlignment="1">
      <alignment horizontal="right" vertical="center" wrapText="1"/>
    </xf>
    <xf numFmtId="0" fontId="3" fillId="0" borderId="25" xfId="0" applyFont="1" applyFill="1" applyBorder="1"/>
    <xf numFmtId="0" fontId="13" fillId="0" borderId="26" xfId="0" applyFont="1" applyFill="1" applyBorder="1" applyAlignment="1">
      <alignment horizontal="right" vertical="center" wrapText="1"/>
    </xf>
    <xf numFmtId="164" fontId="12" fillId="0" borderId="2" xfId="0" applyNumberFormat="1" applyFont="1" applyFill="1" applyBorder="1" applyAlignment="1">
      <alignment horizontal="right" vertical="center"/>
    </xf>
    <xf numFmtId="164" fontId="13" fillId="0" borderId="2" xfId="0" applyNumberFormat="1" applyFont="1" applyFill="1" applyBorder="1" applyAlignment="1">
      <alignment horizontal="right" vertical="center"/>
    </xf>
    <xf numFmtId="164" fontId="3" fillId="0" borderId="2" xfId="0" applyNumberFormat="1" applyFont="1" applyFill="1" applyBorder="1"/>
    <xf numFmtId="3" fontId="12" fillId="0" borderId="25" xfId="0" applyNumberFormat="1" applyFont="1" applyFill="1" applyBorder="1" applyAlignment="1">
      <alignment horizontal="right" vertical="center" wrapText="1"/>
    </xf>
    <xf numFmtId="3" fontId="13" fillId="0" borderId="26"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3" fontId="3" fillId="0" borderId="25" xfId="0" applyNumberFormat="1" applyFont="1" applyFill="1" applyBorder="1"/>
    <xf numFmtId="0" fontId="3" fillId="3" borderId="25" xfId="0" applyFont="1" applyFill="1" applyBorder="1" applyAlignment="1">
      <alignment horizontal="right" vertical="center"/>
    </xf>
    <xf numFmtId="3" fontId="3" fillId="3" borderId="25" xfId="0" applyNumberFormat="1" applyFont="1" applyFill="1" applyBorder="1" applyAlignment="1">
      <alignment horizontal="right" vertical="center"/>
    </xf>
    <xf numFmtId="3" fontId="3" fillId="3" borderId="0" xfId="0" applyNumberFormat="1" applyFont="1" applyFill="1" applyBorder="1" applyAlignment="1">
      <alignment horizontal="right" vertical="center"/>
    </xf>
    <xf numFmtId="3" fontId="3" fillId="3" borderId="3" xfId="0" applyNumberFormat="1" applyFont="1" applyFill="1" applyBorder="1" applyAlignment="1">
      <alignment horizontal="right" vertical="center"/>
    </xf>
    <xf numFmtId="164" fontId="3" fillId="3" borderId="2" xfId="0" applyNumberFormat="1" applyFont="1" applyFill="1" applyBorder="1" applyAlignment="1">
      <alignment horizontal="right" vertical="center" wrapText="1"/>
    </xf>
    <xf numFmtId="164" fontId="3" fillId="3" borderId="4" xfId="0" applyNumberFormat="1" applyFont="1" applyFill="1" applyBorder="1" applyAlignment="1">
      <alignment horizontal="right" vertical="center" wrapText="1"/>
    </xf>
    <xf numFmtId="0" fontId="2" fillId="0" borderId="2" xfId="0" applyFont="1" applyBorder="1" applyAlignment="1">
      <alignment horizontal="right" vertical="center"/>
    </xf>
    <xf numFmtId="0" fontId="13" fillId="0" borderId="0" xfId="0" applyFont="1" applyAlignment="1">
      <alignment horizontal="right" vertical="center"/>
    </xf>
    <xf numFmtId="3" fontId="13" fillId="0" borderId="0" xfId="0" applyNumberFormat="1" applyFont="1" applyAlignment="1">
      <alignment horizontal="right" vertical="center"/>
    </xf>
    <xf numFmtId="3" fontId="13" fillId="0" borderId="3" xfId="0" applyNumberFormat="1" applyFont="1" applyBorder="1" applyAlignment="1">
      <alignment horizontal="right" vertical="center"/>
    </xf>
    <xf numFmtId="164" fontId="3" fillId="0" borderId="4" xfId="0" applyNumberFormat="1" applyFont="1" applyBorder="1" applyAlignment="1">
      <alignment horizontal="right" vertical="center"/>
    </xf>
    <xf numFmtId="3" fontId="12" fillId="0" borderId="0" xfId="0" applyNumberFormat="1" applyFont="1" applyAlignment="1">
      <alignment horizontal="right" vertical="center"/>
    </xf>
    <xf numFmtId="3" fontId="3" fillId="3" borderId="26" xfId="0" applyNumberFormat="1" applyFont="1" applyFill="1" applyBorder="1" applyAlignment="1">
      <alignment horizontal="right" vertical="center"/>
    </xf>
    <xf numFmtId="164" fontId="1" fillId="0" borderId="0" xfId="0" applyNumberFormat="1" applyFont="1" applyBorder="1" applyAlignment="1">
      <alignment horizontal="right" vertical="center" wrapText="1"/>
    </xf>
    <xf numFmtId="164" fontId="0" fillId="0" borderId="0" xfId="0" applyNumberFormat="1" applyFill="1"/>
    <xf numFmtId="3" fontId="2" fillId="3" borderId="27" xfId="0" applyNumberFormat="1" applyFont="1" applyFill="1" applyBorder="1" applyAlignment="1">
      <alignment horizontal="right" vertical="center"/>
    </xf>
    <xf numFmtId="3" fontId="2" fillId="3" borderId="28" xfId="0" applyNumberFormat="1" applyFont="1" applyFill="1" applyBorder="1" applyAlignment="1">
      <alignment horizontal="right" vertical="center"/>
    </xf>
    <xf numFmtId="165" fontId="2" fillId="3" borderId="29" xfId="0" applyNumberFormat="1" applyFont="1" applyFill="1" applyBorder="1" applyAlignment="1">
      <alignment horizontal="right" vertical="center"/>
    </xf>
    <xf numFmtId="3" fontId="12" fillId="3" borderId="27" xfId="0" applyNumberFormat="1" applyFont="1" applyFill="1" applyBorder="1" applyAlignment="1">
      <alignment horizontal="right" vertical="center"/>
    </xf>
    <xf numFmtId="164" fontId="12" fillId="3" borderId="29" xfId="0" applyNumberFormat="1" applyFont="1" applyFill="1" applyBorder="1" applyAlignment="1">
      <alignment horizontal="right" vertical="center"/>
    </xf>
    <xf numFmtId="3" fontId="13" fillId="0" borderId="25" xfId="0" applyNumberFormat="1" applyFont="1" applyFill="1" applyBorder="1" applyAlignment="1">
      <alignment horizontal="right" wrapText="1"/>
    </xf>
    <xf numFmtId="164" fontId="13" fillId="0" borderId="2" xfId="0" applyNumberFormat="1" applyFont="1" applyFill="1" applyBorder="1" applyAlignment="1">
      <alignment horizontal="right"/>
    </xf>
    <xf numFmtId="3" fontId="13" fillId="0" borderId="25" xfId="0" applyNumberFormat="1" applyFont="1" applyFill="1" applyBorder="1" applyAlignment="1">
      <alignment horizontal="right"/>
    </xf>
    <xf numFmtId="164" fontId="3" fillId="0" borderId="4" xfId="0" applyNumberFormat="1" applyFont="1" applyFill="1" applyBorder="1"/>
    <xf numFmtId="0" fontId="3" fillId="0" borderId="26" xfId="0" applyFont="1" applyFill="1" applyBorder="1"/>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7" fillId="2" borderId="0" xfId="0" applyFont="1" applyFill="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workbookViewId="0">
      <selection activeCell="F37" sqref="F37"/>
    </sheetView>
  </sheetViews>
  <sheetFormatPr defaultRowHeight="15" x14ac:dyDescent="0.25"/>
  <cols>
    <col min="1" max="2" width="12" customWidth="1"/>
    <col min="5" max="5" width="9" customWidth="1"/>
    <col min="6" max="6" width="9.42578125" customWidth="1"/>
    <col min="9" max="9" width="9.7109375" customWidth="1"/>
  </cols>
  <sheetData>
    <row r="1" spans="1:22" x14ac:dyDescent="0.25">
      <c r="A1" s="27" t="s">
        <v>111</v>
      </c>
      <c r="B1" s="9"/>
      <c r="C1" s="10"/>
      <c r="D1" s="10"/>
      <c r="E1" s="10"/>
      <c r="F1" s="10"/>
      <c r="G1" s="10"/>
      <c r="H1" s="10"/>
      <c r="I1" s="10"/>
    </row>
    <row r="2" spans="1:22" ht="15.75" thickBot="1" x14ac:dyDescent="0.3">
      <c r="A2" s="9"/>
      <c r="B2" s="9"/>
      <c r="C2" s="10"/>
      <c r="D2" s="10"/>
      <c r="E2" s="10"/>
      <c r="F2" s="10"/>
      <c r="G2" s="10"/>
      <c r="H2" s="10"/>
      <c r="I2" s="10"/>
    </row>
    <row r="3" spans="1:22" ht="15" customHeight="1" x14ac:dyDescent="0.25">
      <c r="A3" s="96" t="s">
        <v>73</v>
      </c>
      <c r="B3" s="15"/>
      <c r="C3" s="90" t="s">
        <v>17</v>
      </c>
      <c r="D3" s="90"/>
      <c r="E3" s="91"/>
      <c r="F3" s="25"/>
      <c r="G3" s="92" t="s">
        <v>21</v>
      </c>
      <c r="H3" s="92"/>
      <c r="I3" s="93"/>
    </row>
    <row r="4" spans="1:22" x14ac:dyDescent="0.25">
      <c r="A4" s="97"/>
      <c r="B4" s="30" t="s">
        <v>18</v>
      </c>
      <c r="C4" s="5" t="s">
        <v>19</v>
      </c>
      <c r="D4" s="5" t="s">
        <v>20</v>
      </c>
      <c r="E4" s="11" t="s">
        <v>22</v>
      </c>
      <c r="F4" s="21" t="s">
        <v>18</v>
      </c>
      <c r="G4" s="5" t="s">
        <v>19</v>
      </c>
      <c r="H4" s="5" t="s">
        <v>20</v>
      </c>
      <c r="I4" s="11" t="s">
        <v>22</v>
      </c>
    </row>
    <row r="5" spans="1:22" ht="15.75" thickBot="1" x14ac:dyDescent="0.3">
      <c r="A5" s="98"/>
      <c r="B5" s="31" t="s">
        <v>90</v>
      </c>
      <c r="C5" s="29" t="s">
        <v>91</v>
      </c>
      <c r="D5" s="12" t="s">
        <v>0</v>
      </c>
      <c r="E5" s="26" t="s">
        <v>74</v>
      </c>
      <c r="F5" s="22" t="s">
        <v>90</v>
      </c>
      <c r="G5" s="29" t="s">
        <v>91</v>
      </c>
      <c r="H5" s="12" t="s">
        <v>0</v>
      </c>
      <c r="I5" s="26" t="s">
        <v>74</v>
      </c>
    </row>
    <row r="6" spans="1:22" x14ac:dyDescent="0.25">
      <c r="A6" s="44" t="s">
        <v>20</v>
      </c>
      <c r="B6" s="80">
        <v>12205</v>
      </c>
      <c r="C6" s="81">
        <v>7472</v>
      </c>
      <c r="D6" s="81">
        <v>19677</v>
      </c>
      <c r="E6" s="82">
        <v>100</v>
      </c>
      <c r="F6" s="76">
        <v>33401</v>
      </c>
      <c r="G6" s="76">
        <v>21990</v>
      </c>
      <c r="H6" s="76">
        <v>55391</v>
      </c>
      <c r="I6" s="71" t="s">
        <v>106</v>
      </c>
      <c r="L6" s="27"/>
      <c r="M6" s="9"/>
      <c r="N6" s="10"/>
      <c r="O6" s="10"/>
      <c r="P6" s="10"/>
      <c r="Q6" s="10"/>
      <c r="R6" s="10"/>
      <c r="S6" s="10"/>
      <c r="T6" s="10"/>
    </row>
    <row r="7" spans="1:22" x14ac:dyDescent="0.25">
      <c r="A7" s="41" t="s">
        <v>77</v>
      </c>
      <c r="B7" s="65" t="s">
        <v>78</v>
      </c>
      <c r="C7" s="40" t="s">
        <v>78</v>
      </c>
      <c r="D7" s="40" t="s">
        <v>78</v>
      </c>
      <c r="E7" s="32" t="s">
        <v>78</v>
      </c>
      <c r="F7" s="72" t="s">
        <v>78</v>
      </c>
      <c r="G7" s="72" t="s">
        <v>78</v>
      </c>
      <c r="H7" s="72" t="s">
        <v>78</v>
      </c>
      <c r="I7" s="32" t="s">
        <v>78</v>
      </c>
      <c r="M7" s="27"/>
      <c r="N7" s="9"/>
      <c r="O7" s="10"/>
      <c r="P7" s="10"/>
      <c r="Q7" s="10"/>
      <c r="R7" s="10"/>
      <c r="S7" s="10"/>
      <c r="T7" s="10"/>
      <c r="U7" s="10"/>
    </row>
    <row r="8" spans="1:22" x14ac:dyDescent="0.25">
      <c r="A8" s="41" t="s">
        <v>2</v>
      </c>
      <c r="B8" s="66">
        <v>386</v>
      </c>
      <c r="C8" s="67">
        <v>233</v>
      </c>
      <c r="D8" s="67">
        <v>619</v>
      </c>
      <c r="E8" s="69">
        <f>D8/D6*100</f>
        <v>3.1458047466585355</v>
      </c>
      <c r="F8" s="73">
        <v>1658</v>
      </c>
      <c r="G8" s="73">
        <v>643</v>
      </c>
      <c r="H8" s="73">
        <v>2301</v>
      </c>
      <c r="I8" s="32">
        <f>H8/H6*100</f>
        <v>4.154104457402827</v>
      </c>
      <c r="L8" s="27"/>
      <c r="M8" s="9"/>
      <c r="N8" s="10"/>
      <c r="O8" s="10"/>
      <c r="P8" s="10"/>
      <c r="Q8" s="10"/>
      <c r="R8" s="10"/>
      <c r="S8" s="10"/>
      <c r="T8" s="10"/>
    </row>
    <row r="9" spans="1:22" x14ac:dyDescent="0.25">
      <c r="A9" s="41" t="s">
        <v>9</v>
      </c>
      <c r="B9" s="65">
        <v>79</v>
      </c>
      <c r="C9" s="40">
        <v>66</v>
      </c>
      <c r="D9" s="40">
        <v>145</v>
      </c>
      <c r="E9" s="69">
        <f>D9/D6*100</f>
        <v>0.7369009503481222</v>
      </c>
      <c r="F9" s="72">
        <v>122</v>
      </c>
      <c r="G9" s="72">
        <v>91</v>
      </c>
      <c r="H9" s="73">
        <v>213</v>
      </c>
      <c r="I9" s="32">
        <f>213/H6*100</f>
        <v>0.38453900453142209</v>
      </c>
      <c r="K9" s="48"/>
      <c r="N9" s="27"/>
      <c r="O9" s="9"/>
      <c r="P9" s="10"/>
      <c r="Q9" s="10"/>
      <c r="R9" s="10"/>
      <c r="S9" s="10"/>
      <c r="T9" s="10"/>
      <c r="U9" s="10"/>
      <c r="V9" s="10"/>
    </row>
    <row r="10" spans="1:22" x14ac:dyDescent="0.25">
      <c r="A10" s="41" t="s">
        <v>15</v>
      </c>
      <c r="B10" s="65">
        <v>75</v>
      </c>
      <c r="C10" s="40">
        <v>51</v>
      </c>
      <c r="D10" s="67">
        <v>126</v>
      </c>
      <c r="E10" s="69">
        <f>D10/D6*100</f>
        <v>0.64034151547491991</v>
      </c>
      <c r="F10" s="73">
        <v>191</v>
      </c>
      <c r="G10" s="72">
        <v>129</v>
      </c>
      <c r="H10" s="73">
        <v>320</v>
      </c>
      <c r="I10" s="32">
        <f>320/H6*100</f>
        <v>0.57771118051669046</v>
      </c>
      <c r="M10" s="27"/>
      <c r="N10" s="9"/>
      <c r="O10" s="10"/>
      <c r="P10" s="10"/>
      <c r="Q10" s="10"/>
      <c r="R10" s="10"/>
      <c r="S10" s="10"/>
      <c r="T10" s="10"/>
      <c r="U10" s="10"/>
    </row>
    <row r="11" spans="1:22" x14ac:dyDescent="0.25">
      <c r="A11" s="41" t="s">
        <v>1</v>
      </c>
      <c r="B11" s="66">
        <v>3416</v>
      </c>
      <c r="C11" s="67">
        <v>1495</v>
      </c>
      <c r="D11" s="67">
        <v>4911</v>
      </c>
      <c r="E11" s="69">
        <f>D11/D6*100</f>
        <v>24.958072876962952</v>
      </c>
      <c r="F11" s="73">
        <v>10219</v>
      </c>
      <c r="G11" s="73">
        <v>3759</v>
      </c>
      <c r="H11" s="73">
        <v>13978</v>
      </c>
      <c r="I11" s="32">
        <f>H11/H6*100</f>
        <v>25.235146503944684</v>
      </c>
    </row>
    <row r="12" spans="1:22" x14ac:dyDescent="0.25">
      <c r="A12" s="41" t="s">
        <v>4</v>
      </c>
      <c r="B12" s="65">
        <v>48</v>
      </c>
      <c r="C12" s="40">
        <v>329</v>
      </c>
      <c r="D12" s="67">
        <v>377</v>
      </c>
      <c r="E12" s="69">
        <f>D12/D6*100</f>
        <v>1.9159424709051176</v>
      </c>
      <c r="F12" s="73">
        <v>154</v>
      </c>
      <c r="G12" s="73">
        <v>1646</v>
      </c>
      <c r="H12" s="73">
        <v>1800</v>
      </c>
      <c r="I12" s="32">
        <f>H12/H6*100</f>
        <v>3.2496253904063841</v>
      </c>
    </row>
    <row r="13" spans="1:22" x14ac:dyDescent="0.25">
      <c r="A13" s="42" t="s">
        <v>11</v>
      </c>
      <c r="B13" s="65">
        <v>39</v>
      </c>
      <c r="C13" s="40">
        <v>7</v>
      </c>
      <c r="D13" s="40">
        <v>46</v>
      </c>
      <c r="E13" s="69">
        <f>D13/D6*100</f>
        <v>0.2337754739035422</v>
      </c>
      <c r="F13" s="72">
        <v>89</v>
      </c>
      <c r="G13" s="72">
        <v>10</v>
      </c>
      <c r="H13" s="72">
        <v>99</v>
      </c>
      <c r="I13" s="32">
        <f>H13/H6*100</f>
        <v>0.17872939647235112</v>
      </c>
    </row>
    <row r="14" spans="1:22" x14ac:dyDescent="0.25">
      <c r="A14" s="41" t="s">
        <v>86</v>
      </c>
      <c r="B14" s="65" t="s">
        <v>78</v>
      </c>
      <c r="C14" s="40" t="s">
        <v>78</v>
      </c>
      <c r="D14" s="40" t="s">
        <v>78</v>
      </c>
      <c r="E14" s="69"/>
      <c r="F14" s="72" t="s">
        <v>78</v>
      </c>
      <c r="G14" s="72" t="s">
        <v>78</v>
      </c>
      <c r="H14" s="72" t="s">
        <v>78</v>
      </c>
      <c r="I14" s="32" t="s">
        <v>78</v>
      </c>
    </row>
    <row r="15" spans="1:22" x14ac:dyDescent="0.25">
      <c r="A15" s="41" t="s">
        <v>5</v>
      </c>
      <c r="B15" s="66">
        <v>509</v>
      </c>
      <c r="C15" s="67">
        <v>249</v>
      </c>
      <c r="D15" s="67">
        <v>758</v>
      </c>
      <c r="E15" s="69">
        <f>D15/D6*100</f>
        <v>3.8522132438888046</v>
      </c>
      <c r="F15" s="73">
        <v>2422</v>
      </c>
      <c r="G15" s="73">
        <v>477</v>
      </c>
      <c r="H15" s="73">
        <v>2899</v>
      </c>
      <c r="I15" s="32">
        <f>H15/H6*100</f>
        <v>5.233702225993393</v>
      </c>
      <c r="N15" s="27"/>
      <c r="O15" s="9"/>
      <c r="P15" s="10"/>
      <c r="Q15" s="10"/>
      <c r="R15" s="10"/>
      <c r="S15" s="10"/>
      <c r="T15" s="10"/>
      <c r="U15" s="10"/>
      <c r="V15" s="10"/>
    </row>
    <row r="16" spans="1:22" x14ac:dyDescent="0.25">
      <c r="A16" s="41" t="s">
        <v>23</v>
      </c>
      <c r="B16" s="66">
        <v>1747</v>
      </c>
      <c r="C16" s="67">
        <v>1496</v>
      </c>
      <c r="D16" s="67">
        <v>3243</v>
      </c>
      <c r="E16" s="69">
        <f>D16/D6*100</f>
        <v>16.481170910199726</v>
      </c>
      <c r="F16" s="73">
        <v>4393</v>
      </c>
      <c r="G16" s="73">
        <v>4688</v>
      </c>
      <c r="H16" s="73">
        <v>9081</v>
      </c>
      <c r="I16" s="32">
        <f>H16/H6*100</f>
        <v>16.394360094600206</v>
      </c>
    </row>
    <row r="17" spans="1:24" x14ac:dyDescent="0.25">
      <c r="A17" s="41" t="s">
        <v>7</v>
      </c>
      <c r="B17" s="66">
        <v>353</v>
      </c>
      <c r="C17" s="40">
        <v>127</v>
      </c>
      <c r="D17" s="67">
        <v>480</v>
      </c>
      <c r="E17" s="69">
        <f>D17/D6*100</f>
        <v>2.4393962494282664</v>
      </c>
      <c r="F17" s="73">
        <v>1329</v>
      </c>
      <c r="G17" s="73">
        <v>313</v>
      </c>
      <c r="H17" s="73">
        <v>1642</v>
      </c>
      <c r="I17" s="32">
        <f>H17/H6*100</f>
        <v>2.9643804950262678</v>
      </c>
      <c r="P17" s="27"/>
      <c r="Q17" s="9"/>
      <c r="R17" s="10"/>
      <c r="S17" s="10"/>
      <c r="T17" s="10"/>
      <c r="U17" s="10"/>
      <c r="V17" s="10"/>
      <c r="W17" s="10"/>
      <c r="X17" s="10"/>
    </row>
    <row r="18" spans="1:24" x14ac:dyDescent="0.25">
      <c r="A18" s="41" t="s">
        <v>8</v>
      </c>
      <c r="B18" s="65">
        <v>6</v>
      </c>
      <c r="C18" s="40">
        <v>9</v>
      </c>
      <c r="D18" s="40">
        <v>15</v>
      </c>
      <c r="E18" s="69">
        <f>D18/D6*100</f>
        <v>7.6231132794633324E-2</v>
      </c>
      <c r="F18" s="72">
        <v>14</v>
      </c>
      <c r="G18" s="72">
        <v>25</v>
      </c>
      <c r="H18" s="72">
        <v>39</v>
      </c>
      <c r="I18" s="32">
        <f>H18/H6*100</f>
        <v>7.0408550125471647E-2</v>
      </c>
    </row>
    <row r="19" spans="1:24" x14ac:dyDescent="0.25">
      <c r="A19" s="42" t="s">
        <v>24</v>
      </c>
      <c r="B19" s="66">
        <v>127</v>
      </c>
      <c r="C19" s="40">
        <v>251</v>
      </c>
      <c r="D19" s="67">
        <v>378</v>
      </c>
      <c r="E19" s="69">
        <f>D19/D6*100</f>
        <v>1.9210245464247599</v>
      </c>
      <c r="F19" s="73">
        <v>207</v>
      </c>
      <c r="G19" s="72">
        <v>764</v>
      </c>
      <c r="H19" s="73">
        <v>971</v>
      </c>
      <c r="I19" s="32">
        <f>H19/H6*100</f>
        <v>1.7529923633803326</v>
      </c>
    </row>
    <row r="20" spans="1:24" x14ac:dyDescent="0.25">
      <c r="A20" s="42" t="s">
        <v>87</v>
      </c>
      <c r="B20" s="65" t="s">
        <v>78</v>
      </c>
      <c r="C20" s="40" t="s">
        <v>78</v>
      </c>
      <c r="D20" s="40" t="s">
        <v>78</v>
      </c>
      <c r="E20" s="69"/>
      <c r="F20" s="72" t="s">
        <v>78</v>
      </c>
      <c r="G20" s="72"/>
      <c r="H20" s="72" t="s">
        <v>78</v>
      </c>
      <c r="I20" s="32" t="s">
        <v>78</v>
      </c>
    </row>
    <row r="21" spans="1:24" x14ac:dyDescent="0.25">
      <c r="A21" s="41" t="s">
        <v>88</v>
      </c>
      <c r="B21" s="65" t="s">
        <v>78</v>
      </c>
      <c r="C21" s="40" t="s">
        <v>78</v>
      </c>
      <c r="D21" s="40" t="s">
        <v>78</v>
      </c>
      <c r="E21" s="69"/>
      <c r="F21" s="72" t="s">
        <v>78</v>
      </c>
      <c r="G21" s="72" t="s">
        <v>78</v>
      </c>
      <c r="H21" s="72" t="s">
        <v>78</v>
      </c>
      <c r="I21" s="32" t="s">
        <v>78</v>
      </c>
    </row>
    <row r="22" spans="1:24" x14ac:dyDescent="0.25">
      <c r="A22" s="42" t="s">
        <v>10</v>
      </c>
      <c r="B22" s="65">
        <v>14</v>
      </c>
      <c r="C22" s="40">
        <v>48</v>
      </c>
      <c r="D22" s="40">
        <v>62</v>
      </c>
      <c r="E22" s="69">
        <f>D22/D6*100</f>
        <v>0.31508868221781772</v>
      </c>
      <c r="F22" s="72">
        <v>52</v>
      </c>
      <c r="G22" s="72">
        <v>63</v>
      </c>
      <c r="H22" s="72">
        <v>115</v>
      </c>
      <c r="I22" s="32">
        <f>H22/H6*100</f>
        <v>0.20761495549818562</v>
      </c>
    </row>
    <row r="23" spans="1:24" x14ac:dyDescent="0.25">
      <c r="A23" s="41" t="s">
        <v>107</v>
      </c>
      <c r="B23" s="65" t="s">
        <v>78</v>
      </c>
      <c r="C23" s="40" t="s">
        <v>78</v>
      </c>
      <c r="D23" s="40" t="s">
        <v>78</v>
      </c>
      <c r="E23" s="69"/>
      <c r="F23" s="72" t="s">
        <v>78</v>
      </c>
      <c r="G23" s="72" t="s">
        <v>78</v>
      </c>
      <c r="H23" s="72" t="s">
        <v>78</v>
      </c>
      <c r="I23" s="32" t="s">
        <v>78</v>
      </c>
    </row>
    <row r="24" spans="1:24" x14ac:dyDescent="0.25">
      <c r="A24" s="41" t="s">
        <v>14</v>
      </c>
      <c r="B24" s="66">
        <v>3394</v>
      </c>
      <c r="C24" s="67">
        <v>764</v>
      </c>
      <c r="D24" s="67">
        <v>4158</v>
      </c>
      <c r="E24" s="69">
        <f>D24/D6*100</f>
        <v>21.13127001067236</v>
      </c>
      <c r="F24" s="73">
        <v>7464</v>
      </c>
      <c r="G24" s="73">
        <v>2259</v>
      </c>
      <c r="H24" s="73">
        <v>9723</v>
      </c>
      <c r="I24" s="32">
        <f>H24/H6*100</f>
        <v>17.553393150511816</v>
      </c>
    </row>
    <row r="25" spans="1:24" x14ac:dyDescent="0.25">
      <c r="A25" s="41" t="s">
        <v>25</v>
      </c>
      <c r="B25" s="65">
        <v>54</v>
      </c>
      <c r="C25" s="40">
        <v>1</v>
      </c>
      <c r="D25" s="40">
        <v>55</v>
      </c>
      <c r="E25" s="69">
        <f>D25/D6*100</f>
        <v>0.27951415358032222</v>
      </c>
      <c r="F25" s="72">
        <v>129</v>
      </c>
      <c r="G25" s="72">
        <v>7</v>
      </c>
      <c r="H25" s="72">
        <v>136</v>
      </c>
      <c r="I25" s="32">
        <f>H25/H6*100</f>
        <v>0.24552725171959341</v>
      </c>
    </row>
    <row r="26" spans="1:24" x14ac:dyDescent="0.25">
      <c r="A26" s="41" t="s">
        <v>96</v>
      </c>
      <c r="B26" s="65" t="s">
        <v>78</v>
      </c>
      <c r="C26" s="40" t="s">
        <v>78</v>
      </c>
      <c r="D26" s="40" t="s">
        <v>78</v>
      </c>
      <c r="E26" s="69"/>
      <c r="F26" s="72" t="s">
        <v>78</v>
      </c>
      <c r="G26" s="72" t="s">
        <v>78</v>
      </c>
      <c r="H26" s="72" t="s">
        <v>78</v>
      </c>
      <c r="I26" s="32" t="s">
        <v>78</v>
      </c>
    </row>
    <row r="27" spans="1:24" x14ac:dyDescent="0.25">
      <c r="A27" s="41" t="s">
        <v>3</v>
      </c>
      <c r="B27" s="66">
        <v>1513</v>
      </c>
      <c r="C27" s="40">
        <v>369</v>
      </c>
      <c r="D27" s="67">
        <v>1882</v>
      </c>
      <c r="E27" s="69">
        <f>D27/D6*100</f>
        <v>9.5644661279666607</v>
      </c>
      <c r="F27" s="73">
        <v>3528</v>
      </c>
      <c r="G27" s="73">
        <v>806</v>
      </c>
      <c r="H27" s="73">
        <v>4334</v>
      </c>
      <c r="I27" s="32">
        <f>H27/H6*100</f>
        <v>7.8243758011229261</v>
      </c>
    </row>
    <row r="28" spans="1:24" x14ac:dyDescent="0.25">
      <c r="A28" s="41" t="s">
        <v>89</v>
      </c>
      <c r="B28" s="65" t="s">
        <v>78</v>
      </c>
      <c r="C28" s="40" t="s">
        <v>78</v>
      </c>
      <c r="D28" s="40" t="s">
        <v>78</v>
      </c>
      <c r="E28" s="69" t="s">
        <v>78</v>
      </c>
      <c r="F28" s="72" t="s">
        <v>78</v>
      </c>
      <c r="G28" s="72" t="s">
        <v>78</v>
      </c>
      <c r="H28" s="72" t="s">
        <v>78</v>
      </c>
      <c r="I28" s="32" t="s">
        <v>78</v>
      </c>
    </row>
    <row r="29" spans="1:24" x14ac:dyDescent="0.25">
      <c r="A29" s="41" t="s">
        <v>6</v>
      </c>
      <c r="B29" s="66">
        <v>13</v>
      </c>
      <c r="C29" s="67">
        <v>41</v>
      </c>
      <c r="D29" s="67">
        <v>54</v>
      </c>
      <c r="E29" s="69">
        <f>D29/D6*100</f>
        <v>0.27443207806067998</v>
      </c>
      <c r="F29" s="73">
        <v>156</v>
      </c>
      <c r="G29" s="73">
        <v>312</v>
      </c>
      <c r="H29" s="73">
        <v>468</v>
      </c>
      <c r="I29" s="32">
        <f>H29/H6*100</f>
        <v>0.84490260150565988</v>
      </c>
    </row>
    <row r="30" spans="1:24" ht="15.75" thickBot="1" x14ac:dyDescent="0.3">
      <c r="A30" s="43" t="s">
        <v>26</v>
      </c>
      <c r="B30" s="77">
        <v>411</v>
      </c>
      <c r="C30" s="68">
        <v>1927</v>
      </c>
      <c r="D30" s="68">
        <v>2338</v>
      </c>
      <c r="E30" s="70">
        <f>D30/D6*100</f>
        <v>11.881892564923515</v>
      </c>
      <c r="F30" s="74">
        <v>1239</v>
      </c>
      <c r="G30" s="74">
        <v>5986</v>
      </c>
      <c r="H30" s="74">
        <v>7225</v>
      </c>
      <c r="I30" s="75">
        <f>H30/H6*100</f>
        <v>13.043635247603403</v>
      </c>
    </row>
    <row r="31" spans="1:24" x14ac:dyDescent="0.25">
      <c r="A31" s="23"/>
      <c r="B31" s="24"/>
      <c r="C31" s="24"/>
      <c r="D31" s="24"/>
      <c r="E31" s="78"/>
      <c r="F31" s="24"/>
      <c r="G31" s="24"/>
      <c r="H31" s="24"/>
      <c r="I31" s="78"/>
    </row>
    <row r="32" spans="1:24" ht="81.75" customHeight="1" x14ac:dyDescent="0.25">
      <c r="A32" s="94" t="s">
        <v>97</v>
      </c>
      <c r="B32" s="94"/>
      <c r="C32" s="95"/>
      <c r="D32" s="95"/>
      <c r="E32" s="95"/>
      <c r="F32" s="95"/>
      <c r="G32" s="95"/>
      <c r="H32" s="95"/>
      <c r="I32" s="95"/>
    </row>
    <row r="33" spans="1:9" x14ac:dyDescent="0.25">
      <c r="A33" s="17"/>
      <c r="B33" s="17"/>
      <c r="C33" s="18"/>
      <c r="D33" s="18"/>
      <c r="E33" s="19"/>
      <c r="F33" s="19"/>
      <c r="G33" s="18"/>
      <c r="H33" s="18"/>
      <c r="I33" s="19"/>
    </row>
    <row r="34" spans="1:9" ht="25.5" customHeight="1" x14ac:dyDescent="0.25">
      <c r="A34" s="3"/>
      <c r="B34" s="3"/>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0"/>
  <sheetViews>
    <sheetView workbookViewId="0">
      <pane ySplit="3" topLeftCell="A28" activePane="bottomLeft" state="frozen"/>
      <selection pane="bottomLeft" activeCell="A70" sqref="A70"/>
    </sheetView>
  </sheetViews>
  <sheetFormatPr defaultRowHeight="15" x14ac:dyDescent="0.25"/>
  <cols>
    <col min="1" max="1" width="32" customWidth="1"/>
    <col min="2" max="2" width="13.42578125" customWidth="1"/>
    <col min="3" max="3" width="14" style="36" customWidth="1"/>
    <col min="4" max="4" width="13.85546875" style="36" bestFit="1" customWidth="1"/>
    <col min="5" max="5" width="12.5703125" style="36" customWidth="1"/>
  </cols>
  <sheetData>
    <row r="1" spans="1:14" ht="17.25" x14ac:dyDescent="0.25">
      <c r="A1" s="28" t="s">
        <v>112</v>
      </c>
      <c r="B1" s="10"/>
      <c r="C1" s="33"/>
      <c r="D1" s="33"/>
      <c r="E1" s="33"/>
    </row>
    <row r="2" spans="1:14" ht="15.75" thickBot="1" x14ac:dyDescent="0.3">
      <c r="A2" s="9"/>
      <c r="B2" s="10"/>
      <c r="C2" s="33"/>
      <c r="D2" s="33"/>
      <c r="E2" s="33"/>
    </row>
    <row r="3" spans="1:14" ht="24.75" thickBot="1" x14ac:dyDescent="0.3">
      <c r="A3" s="13" t="s">
        <v>27</v>
      </c>
      <c r="B3" s="14" t="s">
        <v>28</v>
      </c>
      <c r="C3" s="34" t="s">
        <v>29</v>
      </c>
      <c r="D3" s="34" t="s">
        <v>21</v>
      </c>
      <c r="E3" s="35" t="s">
        <v>29</v>
      </c>
    </row>
    <row r="4" spans="1:14" x14ac:dyDescent="0.25">
      <c r="A4" s="46" t="s">
        <v>30</v>
      </c>
      <c r="B4" s="83">
        <v>12205</v>
      </c>
      <c r="C4" s="84">
        <v>100</v>
      </c>
      <c r="D4" s="83">
        <v>33401</v>
      </c>
      <c r="E4" s="84">
        <v>100</v>
      </c>
      <c r="G4" s="2"/>
      <c r="H4" s="2"/>
      <c r="I4" s="2"/>
      <c r="J4" s="2"/>
      <c r="K4" s="2"/>
      <c r="L4" s="2"/>
      <c r="M4" s="2"/>
      <c r="N4" s="2"/>
    </row>
    <row r="5" spans="1:14" x14ac:dyDescent="0.25">
      <c r="A5" s="47" t="s">
        <v>31</v>
      </c>
      <c r="B5" s="38">
        <v>11202</v>
      </c>
      <c r="C5" s="39">
        <f>B5/B4*100</f>
        <v>91.782056534207285</v>
      </c>
      <c r="D5" s="38">
        <v>29867</v>
      </c>
      <c r="E5" s="53">
        <f>D5/D4*100</f>
        <v>89.41947845872879</v>
      </c>
    </row>
    <row r="6" spans="1:14" x14ac:dyDescent="0.25">
      <c r="A6" s="41" t="s">
        <v>32</v>
      </c>
      <c r="B6" s="49">
        <v>2856</v>
      </c>
      <c r="C6" s="54">
        <f>B6/B4*100</f>
        <v>23.400245800901271</v>
      </c>
      <c r="D6" s="49">
        <v>5814</v>
      </c>
      <c r="E6" s="54">
        <f>D6/D4*100</f>
        <v>17.406664471123619</v>
      </c>
      <c r="I6" s="10"/>
      <c r="J6" s="33"/>
      <c r="K6" s="33"/>
      <c r="L6" s="33"/>
    </row>
    <row r="7" spans="1:14" x14ac:dyDescent="0.25">
      <c r="A7" s="41" t="s">
        <v>33</v>
      </c>
      <c r="B7" s="49">
        <v>117</v>
      </c>
      <c r="C7" s="54">
        <f>B7/B4*100</f>
        <v>0.95862351495288811</v>
      </c>
      <c r="D7" s="49">
        <v>357</v>
      </c>
      <c r="E7" s="54">
        <f>D7/D4*100</f>
        <v>1.0688302745426783</v>
      </c>
    </row>
    <row r="8" spans="1:14" x14ac:dyDescent="0.25">
      <c r="A8" s="41" t="s">
        <v>34</v>
      </c>
      <c r="B8" s="49">
        <v>64</v>
      </c>
      <c r="C8" s="54">
        <f>B8/B4*100</f>
        <v>0.52437525604260549</v>
      </c>
      <c r="D8" s="49">
        <v>116</v>
      </c>
      <c r="E8" s="54">
        <f>D8/D4*100</f>
        <v>0.34729499116792911</v>
      </c>
    </row>
    <row r="9" spans="1:14" x14ac:dyDescent="0.25">
      <c r="A9" s="41" t="s">
        <v>35</v>
      </c>
      <c r="B9" s="50">
        <v>29</v>
      </c>
      <c r="C9" s="54">
        <f>B9/B4*100</f>
        <v>0.23760753789430564</v>
      </c>
      <c r="D9" s="49">
        <v>90</v>
      </c>
      <c r="E9" s="54">
        <f>D9/D4*100</f>
        <v>0.26945301038891051</v>
      </c>
    </row>
    <row r="10" spans="1:14" x14ac:dyDescent="0.25">
      <c r="A10" s="42" t="s">
        <v>36</v>
      </c>
      <c r="B10" s="49">
        <v>556</v>
      </c>
      <c r="C10" s="54">
        <f>B10/B4*100</f>
        <v>4.5555100368701353</v>
      </c>
      <c r="D10" s="49">
        <v>1762</v>
      </c>
      <c r="E10" s="54">
        <f>D10/D4*100</f>
        <v>5.2752911589473372</v>
      </c>
    </row>
    <row r="11" spans="1:14" x14ac:dyDescent="0.25">
      <c r="A11" s="42" t="s">
        <v>37</v>
      </c>
      <c r="B11" s="50">
        <v>25</v>
      </c>
      <c r="C11" s="54">
        <f>B11/B4*100</f>
        <v>0.20483408439164277</v>
      </c>
      <c r="D11" s="49">
        <v>229</v>
      </c>
      <c r="E11" s="54">
        <f>D11/D4*100</f>
        <v>0.68560821532289451</v>
      </c>
    </row>
    <row r="12" spans="1:14" x14ac:dyDescent="0.25">
      <c r="A12" s="41" t="s">
        <v>38</v>
      </c>
      <c r="B12" s="50">
        <v>37</v>
      </c>
      <c r="C12" s="54">
        <f>B12/B4*100</f>
        <v>0.30315444489963128</v>
      </c>
      <c r="D12" s="49">
        <v>75</v>
      </c>
      <c r="E12" s="54">
        <f>D12/D4*100</f>
        <v>0.2245441753240921</v>
      </c>
    </row>
    <row r="13" spans="1:14" x14ac:dyDescent="0.25">
      <c r="A13" s="42" t="s">
        <v>70</v>
      </c>
      <c r="B13" s="50">
        <v>22</v>
      </c>
      <c r="C13" s="54">
        <f>B13/B4*100</f>
        <v>0.18025399426464564</v>
      </c>
      <c r="D13" s="49">
        <v>49</v>
      </c>
      <c r="E13" s="54">
        <f>D13/D4*100</f>
        <v>0.14670219454507349</v>
      </c>
    </row>
    <row r="14" spans="1:14" x14ac:dyDescent="0.25">
      <c r="A14" s="41" t="s">
        <v>103</v>
      </c>
      <c r="B14" s="50">
        <v>12</v>
      </c>
      <c r="C14" s="54">
        <f>B14/B4*100</f>
        <v>9.8320360507988522E-2</v>
      </c>
      <c r="D14" s="49">
        <v>34</v>
      </c>
      <c r="E14" s="54">
        <f>D14/D4*100</f>
        <v>0.10179335948025509</v>
      </c>
    </row>
    <row r="15" spans="1:14" x14ac:dyDescent="0.25">
      <c r="A15" s="41" t="s">
        <v>39</v>
      </c>
      <c r="B15" s="50">
        <v>9</v>
      </c>
      <c r="C15" s="54">
        <f>B15/B4*100</f>
        <v>7.3740270380991402E-2</v>
      </c>
      <c r="D15" s="49">
        <v>14</v>
      </c>
      <c r="E15" s="54">
        <f>D15/D4*100</f>
        <v>4.1914912727163856E-2</v>
      </c>
    </row>
    <row r="16" spans="1:14" x14ac:dyDescent="0.25">
      <c r="A16" s="41" t="s">
        <v>40</v>
      </c>
      <c r="B16" s="49">
        <v>147</v>
      </c>
      <c r="C16" s="54">
        <f>B16/B4*100</f>
        <v>1.2044244162228595</v>
      </c>
      <c r="D16" s="49">
        <v>348</v>
      </c>
      <c r="E16" s="54">
        <f>D16/D4*100</f>
        <v>1.0418849735037874</v>
      </c>
    </row>
    <row r="17" spans="1:11" x14ac:dyDescent="0.25">
      <c r="A17" s="41" t="s">
        <v>41</v>
      </c>
      <c r="B17" s="50">
        <v>76</v>
      </c>
      <c r="C17" s="54">
        <f>B17/B4*100</f>
        <v>0.62269561655059402</v>
      </c>
      <c r="D17" s="50">
        <v>156</v>
      </c>
      <c r="E17" s="54">
        <f>D17/D4*100</f>
        <v>0.46705188467411157</v>
      </c>
    </row>
    <row r="18" spans="1:11" x14ac:dyDescent="0.25">
      <c r="A18" s="41" t="s">
        <v>42</v>
      </c>
      <c r="B18" s="49">
        <v>54</v>
      </c>
      <c r="C18" s="54">
        <f>B18/B4*100</f>
        <v>0.44244162228594841</v>
      </c>
      <c r="D18" s="49">
        <v>130</v>
      </c>
      <c r="E18" s="54">
        <f>D18/D4*100</f>
        <v>0.38920990389509297</v>
      </c>
    </row>
    <row r="19" spans="1:11" x14ac:dyDescent="0.25">
      <c r="A19" s="42" t="s">
        <v>43</v>
      </c>
      <c r="B19" s="49">
        <v>618</v>
      </c>
      <c r="C19" s="54">
        <f>B19/B4*100</f>
        <v>5.0634985661614094</v>
      </c>
      <c r="D19" s="49">
        <v>1462</v>
      </c>
      <c r="E19" s="54">
        <f>D19/D4*100</f>
        <v>4.3771144576509684</v>
      </c>
    </row>
    <row r="20" spans="1:11" x14ac:dyDescent="0.25">
      <c r="A20" s="41" t="s">
        <v>44</v>
      </c>
      <c r="B20" s="50">
        <v>12</v>
      </c>
      <c r="C20" s="54">
        <f>B20/B4*100</f>
        <v>9.8320360507988522E-2</v>
      </c>
      <c r="D20" s="50">
        <v>17</v>
      </c>
      <c r="E20" s="54">
        <f>D20/D4*100</f>
        <v>5.0896679740127543E-2</v>
      </c>
    </row>
    <row r="21" spans="1:11" x14ac:dyDescent="0.25">
      <c r="A21" s="41" t="s">
        <v>108</v>
      </c>
      <c r="B21" s="50">
        <v>11</v>
      </c>
      <c r="C21" s="54">
        <v>0.1</v>
      </c>
      <c r="D21" s="50">
        <v>86</v>
      </c>
      <c r="E21" s="54">
        <f>D21/D4*100</f>
        <v>0.25747732103829229</v>
      </c>
    </row>
    <row r="22" spans="1:11" ht="14.25" customHeight="1" x14ac:dyDescent="0.25">
      <c r="A22" s="42" t="s">
        <v>45</v>
      </c>
      <c r="B22" s="51">
        <v>162</v>
      </c>
      <c r="C22" s="55">
        <f>B22/B4*100</f>
        <v>1.327324866857845</v>
      </c>
      <c r="D22" s="51">
        <v>346</v>
      </c>
      <c r="E22" s="55">
        <f>D22/D4*100</f>
        <v>1.0358971288284782</v>
      </c>
    </row>
    <row r="23" spans="1:11" x14ac:dyDescent="0.25">
      <c r="A23" s="41" t="s">
        <v>69</v>
      </c>
      <c r="B23" s="49">
        <v>51</v>
      </c>
      <c r="C23" s="54">
        <f>B23/B4*100</f>
        <v>0.41786153215895122</v>
      </c>
      <c r="D23" s="49">
        <v>107</v>
      </c>
      <c r="E23" s="54">
        <f>D23/D4*100</f>
        <v>0.32034969012903808</v>
      </c>
    </row>
    <row r="24" spans="1:11" x14ac:dyDescent="0.25">
      <c r="A24" s="41" t="s">
        <v>12</v>
      </c>
      <c r="B24" s="50">
        <v>652</v>
      </c>
      <c r="C24" s="54">
        <f>B24/B4*100</f>
        <v>5.3420729209340436</v>
      </c>
      <c r="D24" s="50">
        <v>1932</v>
      </c>
      <c r="E24" s="54">
        <f>D24/D4*100</f>
        <v>5.7842579563486121</v>
      </c>
    </row>
    <row r="25" spans="1:11" x14ac:dyDescent="0.25">
      <c r="A25" s="41" t="s">
        <v>46</v>
      </c>
      <c r="B25" s="49">
        <v>16</v>
      </c>
      <c r="C25" s="54">
        <f>B25/B4*100</f>
        <v>0.13109381401065137</v>
      </c>
      <c r="D25" s="49">
        <v>46</v>
      </c>
      <c r="E25" s="54">
        <f>D25/D4*100</f>
        <v>0.13772042753210981</v>
      </c>
    </row>
    <row r="26" spans="1:11" x14ac:dyDescent="0.25">
      <c r="A26" s="41" t="s">
        <v>47</v>
      </c>
      <c r="B26" s="50">
        <v>20</v>
      </c>
      <c r="C26" s="54">
        <f>B26/B4*100</f>
        <v>0.16386726751331421</v>
      </c>
      <c r="D26" s="49">
        <v>75</v>
      </c>
      <c r="E26" s="54">
        <f>D26/D4*100</f>
        <v>0.2245441753240921</v>
      </c>
    </row>
    <row r="27" spans="1:11" x14ac:dyDescent="0.25">
      <c r="A27" s="41" t="s">
        <v>48</v>
      </c>
      <c r="B27" s="49">
        <v>9</v>
      </c>
      <c r="C27" s="54">
        <f>B27/B4*100</f>
        <v>7.3740270380991402E-2</v>
      </c>
      <c r="D27" s="49">
        <v>18</v>
      </c>
      <c r="E27" s="54">
        <f>D27/D4*100</f>
        <v>5.3890602077782103E-2</v>
      </c>
      <c r="H27" s="10"/>
      <c r="I27" s="33"/>
      <c r="J27" s="33"/>
      <c r="K27" s="33"/>
    </row>
    <row r="28" spans="1:11" x14ac:dyDescent="0.25">
      <c r="A28" s="42" t="s">
        <v>49</v>
      </c>
      <c r="B28" s="50">
        <v>60</v>
      </c>
      <c r="C28" s="54">
        <f>B28/B4*100</f>
        <v>0.49160180253994268</v>
      </c>
      <c r="D28" s="49">
        <v>131</v>
      </c>
      <c r="E28" s="54">
        <f>D28/D4*100</f>
        <v>0.39220382623274752</v>
      </c>
    </row>
    <row r="29" spans="1:11" x14ac:dyDescent="0.25">
      <c r="A29" s="42" t="s">
        <v>104</v>
      </c>
      <c r="B29" s="49">
        <v>9</v>
      </c>
      <c r="C29" s="54">
        <f>B29/B4*100</f>
        <v>7.3740270380991402E-2</v>
      </c>
      <c r="D29" s="49">
        <v>56</v>
      </c>
      <c r="E29" s="54">
        <f>D29/D4*100</f>
        <v>0.16765965090865542</v>
      </c>
    </row>
    <row r="30" spans="1:11" x14ac:dyDescent="0.25">
      <c r="A30" s="41" t="s">
        <v>83</v>
      </c>
      <c r="B30" s="50">
        <v>206</v>
      </c>
      <c r="C30" s="54">
        <f>B30/B4*100</f>
        <v>1.6878328553871365</v>
      </c>
      <c r="D30" s="50">
        <v>423</v>
      </c>
      <c r="E30" s="54">
        <f>D30/D4*100</f>
        <v>1.2664291488278794</v>
      </c>
    </row>
    <row r="31" spans="1:11" x14ac:dyDescent="0.25">
      <c r="A31" s="42" t="s">
        <v>101</v>
      </c>
      <c r="B31" s="49">
        <v>10</v>
      </c>
      <c r="C31" s="54">
        <f>B31/B4*100</f>
        <v>8.1933633756657104E-2</v>
      </c>
      <c r="D31" s="49">
        <v>24</v>
      </c>
      <c r="E31" s="54">
        <f>D31/D4*100</f>
        <v>7.1854136103709471E-2</v>
      </c>
    </row>
    <row r="32" spans="1:11" x14ac:dyDescent="0.25">
      <c r="A32" s="41" t="s">
        <v>50</v>
      </c>
      <c r="B32" s="50">
        <v>321</v>
      </c>
      <c r="C32" s="54">
        <f>B32/B4*100</f>
        <v>2.6300696435886932</v>
      </c>
      <c r="D32" s="50">
        <v>781</v>
      </c>
      <c r="E32" s="54">
        <f>D32/D4*100</f>
        <v>2.3382533457082122</v>
      </c>
    </row>
    <row r="33" spans="1:5" x14ac:dyDescent="0.25">
      <c r="A33" s="41" t="s">
        <v>51</v>
      </c>
      <c r="B33" s="49">
        <v>54</v>
      </c>
      <c r="C33" s="54">
        <f>B33/B4*100</f>
        <v>0.44244162228594841</v>
      </c>
      <c r="D33" s="49">
        <v>118</v>
      </c>
      <c r="E33" s="54">
        <f>D33/D4*100</f>
        <v>0.35328283584323822</v>
      </c>
    </row>
    <row r="34" spans="1:5" x14ac:dyDescent="0.25">
      <c r="A34" s="41" t="s">
        <v>52</v>
      </c>
      <c r="B34" s="49">
        <v>6</v>
      </c>
      <c r="C34" s="54">
        <f>B34/B4*100</f>
        <v>4.9160180253994261E-2</v>
      </c>
      <c r="D34" s="49">
        <v>40</v>
      </c>
      <c r="E34" s="54">
        <f>D34/D4*100</f>
        <v>0.11975689350618243</v>
      </c>
    </row>
    <row r="35" spans="1:5" x14ac:dyDescent="0.25">
      <c r="A35" s="41" t="s">
        <v>53</v>
      </c>
      <c r="B35" s="50">
        <v>87</v>
      </c>
      <c r="C35" s="54">
        <f>B35/B4*100</f>
        <v>0.71282261368291688</v>
      </c>
      <c r="D35" s="49">
        <v>307</v>
      </c>
      <c r="E35" s="54">
        <f>D35/D4*100</f>
        <v>0.91913415765995032</v>
      </c>
    </row>
    <row r="36" spans="1:5" x14ac:dyDescent="0.25">
      <c r="A36" s="41" t="s">
        <v>84</v>
      </c>
      <c r="B36" s="49">
        <v>1236</v>
      </c>
      <c r="C36" s="54">
        <f>B36/B4*100</f>
        <v>10.126997132322819</v>
      </c>
      <c r="D36" s="49">
        <v>3642</v>
      </c>
      <c r="E36" s="54">
        <f>D36/D4*100</f>
        <v>10.903865153737911</v>
      </c>
    </row>
    <row r="37" spans="1:5" x14ac:dyDescent="0.25">
      <c r="A37" s="42" t="s">
        <v>54</v>
      </c>
      <c r="B37" s="49">
        <v>27</v>
      </c>
      <c r="C37" s="54">
        <f>B37/B4*100</f>
        <v>0.22122081114297421</v>
      </c>
      <c r="D37" s="49">
        <v>126</v>
      </c>
      <c r="E37" s="54">
        <f>D37/D4*100</f>
        <v>0.3772342145444747</v>
      </c>
    </row>
    <row r="38" spans="1:5" x14ac:dyDescent="0.25">
      <c r="A38" s="41" t="s">
        <v>55</v>
      </c>
      <c r="B38" s="50">
        <v>128</v>
      </c>
      <c r="C38" s="54">
        <f>B38/B4*100</f>
        <v>1.048750512085211</v>
      </c>
      <c r="D38" s="49">
        <v>279</v>
      </c>
      <c r="E38" s="54">
        <f>D38/D4*100</f>
        <v>0.83530433220562261</v>
      </c>
    </row>
    <row r="39" spans="1:5" x14ac:dyDescent="0.25">
      <c r="A39" s="41" t="s">
        <v>71</v>
      </c>
      <c r="B39" s="64">
        <v>2300</v>
      </c>
      <c r="C39" s="55">
        <f>B39/B4*100</f>
        <v>18.844735764031135</v>
      </c>
      <c r="D39" s="64">
        <v>7787</v>
      </c>
      <c r="E39" s="55">
        <f>D39/D4*100</f>
        <v>23.313673243316067</v>
      </c>
    </row>
    <row r="40" spans="1:5" x14ac:dyDescent="0.25">
      <c r="A40" s="42" t="s">
        <v>56</v>
      </c>
      <c r="B40" s="49">
        <v>61</v>
      </c>
      <c r="C40" s="54">
        <f>B40/B4*100</f>
        <v>0.49979516591560835</v>
      </c>
      <c r="D40" s="49">
        <v>110</v>
      </c>
      <c r="E40" s="54">
        <f>D40/D4*100</f>
        <v>0.32933145714200174</v>
      </c>
    </row>
    <row r="41" spans="1:5" x14ac:dyDescent="0.25">
      <c r="A41" s="41" t="s">
        <v>75</v>
      </c>
      <c r="B41" s="50">
        <v>51</v>
      </c>
      <c r="C41" s="54">
        <f>B41/B4*100</f>
        <v>0.41786153215895122</v>
      </c>
      <c r="D41" s="49">
        <v>127</v>
      </c>
      <c r="E41" s="54">
        <f>D41/D4*100</f>
        <v>0.38022813688212925</v>
      </c>
    </row>
    <row r="42" spans="1:5" x14ac:dyDescent="0.25">
      <c r="A42" s="41" t="s">
        <v>92</v>
      </c>
      <c r="B42" s="49">
        <v>26</v>
      </c>
      <c r="C42" s="54">
        <f>B42/B4*100</f>
        <v>0.21302744776730848</v>
      </c>
      <c r="D42" s="49">
        <v>103</v>
      </c>
      <c r="E42" s="54">
        <f>D42/D4*100</f>
        <v>0.30837400077841981</v>
      </c>
    </row>
    <row r="43" spans="1:5" x14ac:dyDescent="0.25">
      <c r="A43" s="41" t="s">
        <v>57</v>
      </c>
      <c r="B43" s="49">
        <v>626</v>
      </c>
      <c r="C43" s="54">
        <f>B43/B4*100</f>
        <v>5.1290454731667348</v>
      </c>
      <c r="D43" s="49">
        <v>1446</v>
      </c>
      <c r="E43" s="54">
        <f>D43/D4*100</f>
        <v>4.3292117002484956</v>
      </c>
    </row>
    <row r="44" spans="1:5" x14ac:dyDescent="0.25">
      <c r="A44" s="41" t="s">
        <v>58</v>
      </c>
      <c r="B44" s="49">
        <v>217</v>
      </c>
      <c r="C44" s="54">
        <f>B44/B4*100</f>
        <v>1.7779598525194593</v>
      </c>
      <c r="D44" s="49">
        <v>616</v>
      </c>
      <c r="E44" s="54">
        <f>D44/D4*100</f>
        <v>1.8442561599952099</v>
      </c>
    </row>
    <row r="45" spans="1:5" x14ac:dyDescent="0.25">
      <c r="A45" s="41" t="s">
        <v>62</v>
      </c>
      <c r="B45" s="49">
        <v>200</v>
      </c>
      <c r="C45" s="54">
        <f>B45/B4*100</f>
        <v>1.6386726751331422</v>
      </c>
      <c r="D45" s="49">
        <v>464</v>
      </c>
      <c r="E45" s="54">
        <f>D45/D4*100</f>
        <v>1.3891799646717164</v>
      </c>
    </row>
    <row r="46" spans="1:5" x14ac:dyDescent="0.25">
      <c r="A46" s="42" t="s">
        <v>72</v>
      </c>
      <c r="B46" s="49">
        <v>22</v>
      </c>
      <c r="C46" s="54">
        <f>B46/B4*100</f>
        <v>0.18025399426464564</v>
      </c>
      <c r="D46" s="49">
        <v>24</v>
      </c>
      <c r="E46" s="54">
        <f>D46/D4*100</f>
        <v>7.1854136103709471E-2</v>
      </c>
    </row>
    <row r="47" spans="1:5" x14ac:dyDescent="0.25">
      <c r="A47" s="45" t="s">
        <v>85</v>
      </c>
      <c r="B47" s="56">
        <v>1003</v>
      </c>
      <c r="C47" s="53">
        <f>B47/B4*100</f>
        <v>8.2179434657927075</v>
      </c>
      <c r="D47" s="56">
        <v>3534</v>
      </c>
      <c r="E47" s="53">
        <f>D47/D4*100</f>
        <v>10.580521541271219</v>
      </c>
    </row>
    <row r="48" spans="1:5" x14ac:dyDescent="0.25">
      <c r="A48" s="41" t="s">
        <v>76</v>
      </c>
      <c r="B48" s="85">
        <v>19</v>
      </c>
      <c r="C48" s="86">
        <f>B48/B4*100</f>
        <v>0.15567390413764851</v>
      </c>
      <c r="D48" s="87">
        <v>49</v>
      </c>
      <c r="E48" s="86">
        <f>D48/D4*100</f>
        <v>0.14670219454507349</v>
      </c>
    </row>
    <row r="49" spans="1:5" x14ac:dyDescent="0.25">
      <c r="A49" s="42" t="s">
        <v>63</v>
      </c>
      <c r="B49" s="50">
        <v>42</v>
      </c>
      <c r="C49" s="54">
        <f>B49/B4*100</f>
        <v>0.34412126177795987</v>
      </c>
      <c r="D49" s="49">
        <v>619</v>
      </c>
      <c r="E49" s="54">
        <f>D49/D4*100</f>
        <v>1.8532379270081734</v>
      </c>
    </row>
    <row r="50" spans="1:5" x14ac:dyDescent="0.25">
      <c r="A50" s="41" t="s">
        <v>60</v>
      </c>
      <c r="B50" s="50">
        <v>59</v>
      </c>
      <c r="C50" s="54">
        <f>B50/B4*100</f>
        <v>0.48340843916427689</v>
      </c>
      <c r="D50" s="49">
        <v>129</v>
      </c>
      <c r="E50" s="54">
        <f>D50/D4*100</f>
        <v>0.38621598155743841</v>
      </c>
    </row>
    <row r="51" spans="1:5" x14ac:dyDescent="0.25">
      <c r="A51" s="41" t="s">
        <v>61</v>
      </c>
      <c r="B51" s="51">
        <v>405</v>
      </c>
      <c r="C51" s="55">
        <f>B51/B4*100</f>
        <v>3.318312167144613</v>
      </c>
      <c r="D51" s="64">
        <v>1423</v>
      </c>
      <c r="E51" s="55">
        <f>D51/D4*100</f>
        <v>4.260351486482441</v>
      </c>
    </row>
    <row r="52" spans="1:5" x14ac:dyDescent="0.25">
      <c r="A52" s="41" t="s">
        <v>95</v>
      </c>
      <c r="B52" s="49">
        <v>10</v>
      </c>
      <c r="C52" s="54">
        <f>B52/B4*100</f>
        <v>8.1933633756657104E-2</v>
      </c>
      <c r="D52" s="49">
        <v>23</v>
      </c>
      <c r="E52" s="54">
        <f>D52/D4*100</f>
        <v>6.8860213766054904E-2</v>
      </c>
    </row>
    <row r="53" spans="1:5" x14ac:dyDescent="0.25">
      <c r="A53" s="41" t="s">
        <v>100</v>
      </c>
      <c r="B53" s="50">
        <v>3</v>
      </c>
      <c r="C53" s="54">
        <f>B53/B4*100</f>
        <v>2.458009012699713E-2</v>
      </c>
      <c r="D53" s="50">
        <v>20</v>
      </c>
      <c r="E53" s="54">
        <f>D53/D4*100</f>
        <v>5.9878446753091216E-2</v>
      </c>
    </row>
    <row r="54" spans="1:5" x14ac:dyDescent="0.25">
      <c r="A54" s="41" t="s">
        <v>16</v>
      </c>
      <c r="B54" s="50">
        <v>10</v>
      </c>
      <c r="C54" s="54">
        <f>B54/B4*100</f>
        <v>8.1933633756657104E-2</v>
      </c>
      <c r="D54" s="50">
        <v>54</v>
      </c>
      <c r="E54" s="54">
        <f>D54/D4*100</f>
        <v>0.16167180623334632</v>
      </c>
    </row>
    <row r="55" spans="1:5" x14ac:dyDescent="0.25">
      <c r="A55" s="41" t="s">
        <v>109</v>
      </c>
      <c r="B55" s="50">
        <v>3</v>
      </c>
      <c r="C55" s="54">
        <f>B55/B4*100</f>
        <v>2.458009012699713E-2</v>
      </c>
      <c r="D55" s="50">
        <v>4</v>
      </c>
      <c r="E55" s="54">
        <f>D55/D4*100</f>
        <v>1.1975689350618246E-2</v>
      </c>
    </row>
    <row r="56" spans="1:5" ht="24" x14ac:dyDescent="0.25">
      <c r="A56" s="41" t="s">
        <v>64</v>
      </c>
      <c r="B56" s="50">
        <v>33</v>
      </c>
      <c r="C56" s="54">
        <f>B56/B4*100</f>
        <v>0.27038099139696842</v>
      </c>
      <c r="D56" s="50">
        <v>182</v>
      </c>
      <c r="E56" s="54">
        <f>D56/D4*100</f>
        <v>0.54489386545313012</v>
      </c>
    </row>
    <row r="57" spans="1:5" x14ac:dyDescent="0.25">
      <c r="A57" s="41" t="s">
        <v>65</v>
      </c>
      <c r="B57" s="50">
        <v>53</v>
      </c>
      <c r="C57" s="54">
        <f>B57/B4*100</f>
        <v>0.43424825891028263</v>
      </c>
      <c r="D57" s="49">
        <v>116</v>
      </c>
      <c r="E57" s="54">
        <f>D57/D4*100</f>
        <v>0.34729499116792911</v>
      </c>
    </row>
    <row r="58" spans="1:5" x14ac:dyDescent="0.25">
      <c r="A58" s="42" t="s">
        <v>13</v>
      </c>
      <c r="B58" s="50">
        <v>8</v>
      </c>
      <c r="C58" s="54">
        <f>B58/B4*100</f>
        <v>6.5546907005325686E-2</v>
      </c>
      <c r="D58" s="50">
        <v>9</v>
      </c>
      <c r="E58" s="54">
        <f>D58/D4*100</f>
        <v>2.6945301038891051E-2</v>
      </c>
    </row>
    <row r="59" spans="1:5" x14ac:dyDescent="0.25">
      <c r="A59" s="41" t="s">
        <v>94</v>
      </c>
      <c r="B59" s="50">
        <v>3</v>
      </c>
      <c r="C59" s="55">
        <f>B59/B4*100</f>
        <v>2.458009012699713E-2</v>
      </c>
      <c r="D59" s="50">
        <v>3</v>
      </c>
      <c r="E59" s="55">
        <f>D59/D4*100</f>
        <v>8.9817670129636838E-3</v>
      </c>
    </row>
    <row r="60" spans="1:5" x14ac:dyDescent="0.25">
      <c r="A60" s="41" t="s">
        <v>59</v>
      </c>
      <c r="B60" s="50">
        <v>77</v>
      </c>
      <c r="C60" s="54">
        <f>B60/B4*100</f>
        <v>0.6308889799262597</v>
      </c>
      <c r="D60" s="50">
        <v>158</v>
      </c>
      <c r="E60" s="54">
        <f>D60/D4*100</f>
        <v>0.47303972934942073</v>
      </c>
    </row>
    <row r="61" spans="1:5" x14ac:dyDescent="0.25">
      <c r="A61" s="41" t="s">
        <v>93</v>
      </c>
      <c r="B61" s="49">
        <v>11</v>
      </c>
      <c r="C61" s="54">
        <f>B61/B4*100</f>
        <v>9.012699713232282E-2</v>
      </c>
      <c r="D61" s="49">
        <v>29</v>
      </c>
      <c r="E61" s="54">
        <f>D61/D4*100</f>
        <v>8.6823747791982278E-2</v>
      </c>
    </row>
    <row r="62" spans="1:5" x14ac:dyDescent="0.25">
      <c r="A62" s="41" t="s">
        <v>66</v>
      </c>
      <c r="B62" s="50">
        <v>46</v>
      </c>
      <c r="C62" s="54">
        <f>B62/B4*100</f>
        <v>0.37689471528062268</v>
      </c>
      <c r="D62" s="49">
        <v>102</v>
      </c>
      <c r="E62" s="54">
        <f>D62/D4*100</f>
        <v>0.3053800784407652</v>
      </c>
    </row>
    <row r="63" spans="1:5" x14ac:dyDescent="0.25">
      <c r="A63" s="41" t="s">
        <v>105</v>
      </c>
      <c r="B63" s="50">
        <v>21</v>
      </c>
      <c r="C63" s="54">
        <f>B63/B4*100</f>
        <v>0.17206063088897994</v>
      </c>
      <c r="D63" s="50">
        <v>51</v>
      </c>
      <c r="E63" s="54">
        <f>D63/D4*100</f>
        <v>0.1526900392203826</v>
      </c>
    </row>
    <row r="64" spans="1:5" x14ac:dyDescent="0.25">
      <c r="A64" s="42" t="s">
        <v>67</v>
      </c>
      <c r="B64" s="50">
        <v>164</v>
      </c>
      <c r="C64" s="54">
        <f>B64/B4*100</f>
        <v>1.3437115936091766</v>
      </c>
      <c r="D64" s="49">
        <v>477</v>
      </c>
      <c r="E64" s="54">
        <f>D64/D4*100</f>
        <v>1.4281009550612258</v>
      </c>
    </row>
    <row r="65" spans="1:5" x14ac:dyDescent="0.25">
      <c r="A65" s="42" t="s">
        <v>102</v>
      </c>
      <c r="B65" s="49">
        <v>25</v>
      </c>
      <c r="C65" s="54">
        <f>B65/B4*100</f>
        <v>0.20483408439164277</v>
      </c>
      <c r="D65" s="49">
        <v>55</v>
      </c>
      <c r="E65" s="54">
        <f>D65/D4*100</f>
        <v>0.16466572857100087</v>
      </c>
    </row>
    <row r="66" spans="1:5" x14ac:dyDescent="0.25">
      <c r="A66" s="41" t="s">
        <v>110</v>
      </c>
      <c r="B66" s="50">
        <v>4</v>
      </c>
      <c r="C66" s="54">
        <f>B66/B4*100</f>
        <v>3.2773453502662843E-2</v>
      </c>
      <c r="D66" s="50">
        <v>9</v>
      </c>
      <c r="E66" s="54">
        <f>D66/D4*100</f>
        <v>2.6945301038891051E-2</v>
      </c>
    </row>
    <row r="67" spans="1:5" ht="15.75" thickBot="1" x14ac:dyDescent="0.3">
      <c r="A67" s="43" t="s">
        <v>68</v>
      </c>
      <c r="B67" s="52">
        <v>7</v>
      </c>
      <c r="C67" s="88">
        <f>B67/B4*100</f>
        <v>5.7353543629659977E-2</v>
      </c>
      <c r="D67" s="89">
        <v>22</v>
      </c>
      <c r="E67" s="88">
        <f>D67/D4*100</f>
        <v>6.586629142840035E-2</v>
      </c>
    </row>
    <row r="68" spans="1:5" x14ac:dyDescent="0.25">
      <c r="B68" s="2"/>
      <c r="C68" s="79"/>
      <c r="D68" s="37"/>
      <c r="E68" s="79"/>
    </row>
    <row r="69" spans="1:5" x14ac:dyDescent="0.25">
      <c r="A69" s="4"/>
    </row>
    <row r="70" spans="1:5" x14ac:dyDescent="0.25">
      <c r="A70" s="2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1"/>
  <sheetViews>
    <sheetView tabSelected="1" workbookViewId="0">
      <selection activeCell="H19" sqref="H19"/>
    </sheetView>
  </sheetViews>
  <sheetFormatPr defaultRowHeight="15" x14ac:dyDescent="0.25"/>
  <cols>
    <col min="1" max="1" width="19.7109375" customWidth="1"/>
    <col min="5" max="5" width="8.7109375" customWidth="1"/>
    <col min="9" max="9" width="9.5703125" customWidth="1"/>
  </cols>
  <sheetData>
    <row r="1" spans="1:23" x14ac:dyDescent="0.25">
      <c r="A1" s="27" t="s">
        <v>113</v>
      </c>
      <c r="B1" s="10"/>
      <c r="C1" s="10"/>
      <c r="D1" s="10"/>
      <c r="E1" s="10"/>
      <c r="F1" s="10"/>
      <c r="G1" s="10"/>
      <c r="H1" s="10"/>
      <c r="I1" s="10"/>
    </row>
    <row r="2" spans="1:23" ht="15.75" thickBot="1" x14ac:dyDescent="0.3">
      <c r="A2" s="9"/>
      <c r="B2" s="10"/>
      <c r="C2" s="10"/>
      <c r="D2" s="10"/>
      <c r="E2" s="10"/>
      <c r="F2" s="10"/>
      <c r="G2" s="10"/>
      <c r="H2" s="10"/>
      <c r="I2" s="10"/>
    </row>
    <row r="3" spans="1:23" ht="15" customHeight="1" x14ac:dyDescent="0.25">
      <c r="A3" s="103" t="s">
        <v>79</v>
      </c>
      <c r="B3" s="99" t="s">
        <v>28</v>
      </c>
      <c r="C3" s="99"/>
      <c r="D3" s="99"/>
      <c r="E3" s="100"/>
      <c r="F3" s="101" t="s">
        <v>21</v>
      </c>
      <c r="G3" s="92"/>
      <c r="H3" s="92"/>
      <c r="I3" s="93"/>
    </row>
    <row r="4" spans="1:23" x14ac:dyDescent="0.25">
      <c r="A4" s="104"/>
      <c r="B4" s="21" t="s">
        <v>18</v>
      </c>
      <c r="C4" s="5" t="s">
        <v>19</v>
      </c>
      <c r="D4" s="5" t="s">
        <v>20</v>
      </c>
      <c r="E4" s="1" t="s">
        <v>22</v>
      </c>
      <c r="F4" s="21" t="s">
        <v>18</v>
      </c>
      <c r="G4" s="5" t="s">
        <v>19</v>
      </c>
      <c r="H4" s="5" t="s">
        <v>20</v>
      </c>
      <c r="I4" s="11" t="s">
        <v>22</v>
      </c>
      <c r="L4" s="27"/>
      <c r="M4" s="10"/>
      <c r="N4" s="10"/>
      <c r="O4" s="10"/>
      <c r="P4" s="10"/>
      <c r="Q4" s="10"/>
      <c r="R4" s="10"/>
      <c r="S4" s="10"/>
      <c r="T4" s="10"/>
    </row>
    <row r="5" spans="1:23" ht="15.75" thickBot="1" x14ac:dyDescent="0.3">
      <c r="A5" s="105"/>
      <c r="B5" s="22" t="s">
        <v>90</v>
      </c>
      <c r="C5" s="22" t="s">
        <v>91</v>
      </c>
      <c r="D5" s="12" t="s">
        <v>0</v>
      </c>
      <c r="E5" s="16" t="s">
        <v>74</v>
      </c>
      <c r="F5" s="22" t="s">
        <v>90</v>
      </c>
      <c r="G5" s="22" t="s">
        <v>91</v>
      </c>
      <c r="H5" s="12" t="s">
        <v>0</v>
      </c>
      <c r="I5" s="26" t="s">
        <v>74</v>
      </c>
      <c r="M5" s="27"/>
      <c r="N5" s="10"/>
      <c r="O5" s="10"/>
      <c r="P5" s="10"/>
      <c r="Q5" s="10"/>
      <c r="R5" s="10"/>
      <c r="S5" s="10"/>
      <c r="T5" s="10"/>
      <c r="U5" s="10"/>
    </row>
    <row r="6" spans="1:23" x14ac:dyDescent="0.25">
      <c r="A6" s="47" t="s">
        <v>20</v>
      </c>
      <c r="B6" s="56">
        <v>12205</v>
      </c>
      <c r="C6" s="58">
        <v>7472</v>
      </c>
      <c r="D6" s="58">
        <v>19677</v>
      </c>
      <c r="E6" s="59">
        <v>100</v>
      </c>
      <c r="F6" s="56">
        <v>33401</v>
      </c>
      <c r="G6" s="58">
        <v>21990</v>
      </c>
      <c r="H6" s="58">
        <v>55391</v>
      </c>
      <c r="I6" s="59">
        <v>100</v>
      </c>
      <c r="O6" s="27"/>
      <c r="P6" s="10"/>
      <c r="Q6" s="10"/>
      <c r="R6" s="10"/>
      <c r="S6" s="10"/>
      <c r="T6" s="10"/>
      <c r="U6" s="10"/>
      <c r="V6" s="10"/>
      <c r="W6" s="10"/>
    </row>
    <row r="7" spans="1:23" x14ac:dyDescent="0.25">
      <c r="A7" s="41" t="s">
        <v>80</v>
      </c>
      <c r="B7" s="49">
        <v>3394</v>
      </c>
      <c r="C7" s="60">
        <v>764</v>
      </c>
      <c r="D7" s="60">
        <v>4158</v>
      </c>
      <c r="E7" s="61">
        <f>D7/D6*100</f>
        <v>21.13127001067236</v>
      </c>
      <c r="F7" s="49">
        <v>7464</v>
      </c>
      <c r="G7" s="60">
        <v>2259</v>
      </c>
      <c r="H7" s="60">
        <v>9723</v>
      </c>
      <c r="I7" s="61">
        <f>H7/H6*100</f>
        <v>17.553393150511816</v>
      </c>
    </row>
    <row r="8" spans="1:23" x14ac:dyDescent="0.25">
      <c r="A8" s="41" t="s">
        <v>81</v>
      </c>
      <c r="B8" s="49">
        <v>6190</v>
      </c>
      <c r="C8" s="60">
        <v>2514</v>
      </c>
      <c r="D8" s="60">
        <v>8704</v>
      </c>
      <c r="E8" s="61">
        <f>D8/D6*100</f>
        <v>44.234385322965899</v>
      </c>
      <c r="F8" s="49">
        <v>19312</v>
      </c>
      <c r="G8" s="60">
        <v>6310</v>
      </c>
      <c r="H8" s="60">
        <v>25622</v>
      </c>
      <c r="I8" s="61">
        <f>H8/H6*100</f>
        <v>46.256612084995758</v>
      </c>
      <c r="L8" s="27"/>
      <c r="M8" s="10"/>
      <c r="N8" s="10"/>
      <c r="O8" s="10"/>
      <c r="P8" s="10"/>
      <c r="Q8" s="10"/>
      <c r="R8" s="10"/>
      <c r="S8" s="10"/>
      <c r="T8" s="10"/>
    </row>
    <row r="9" spans="1:23" x14ac:dyDescent="0.25">
      <c r="A9" s="41" t="s">
        <v>82</v>
      </c>
      <c r="B9" s="49">
        <v>2227</v>
      </c>
      <c r="C9" s="60">
        <v>3433</v>
      </c>
      <c r="D9" s="60">
        <v>5660</v>
      </c>
      <c r="E9" s="61">
        <f>D9/D6*100</f>
        <v>28.764547441174976</v>
      </c>
      <c r="F9" s="49">
        <v>5778</v>
      </c>
      <c r="G9" s="60">
        <v>10693</v>
      </c>
      <c r="H9" s="60">
        <v>16471</v>
      </c>
      <c r="I9" s="61">
        <f>H9/H6*100</f>
        <v>29.735877669657523</v>
      </c>
    </row>
    <row r="10" spans="1:23" ht="15.75" thickBot="1" x14ac:dyDescent="0.3">
      <c r="A10" s="43" t="s">
        <v>98</v>
      </c>
      <c r="B10" s="57">
        <v>394</v>
      </c>
      <c r="C10" s="62">
        <v>761</v>
      </c>
      <c r="D10" s="62">
        <v>1155</v>
      </c>
      <c r="E10" s="63">
        <f>D10/D6*100</f>
        <v>5.8697972251867663</v>
      </c>
      <c r="F10" s="57">
        <v>847</v>
      </c>
      <c r="G10" s="62">
        <v>2728</v>
      </c>
      <c r="H10" s="62">
        <v>3575</v>
      </c>
      <c r="I10" s="63">
        <f>H10/H6*100</f>
        <v>6.4541170948349009</v>
      </c>
    </row>
    <row r="11" spans="1:23" x14ac:dyDescent="0.25">
      <c r="A11" s="6"/>
      <c r="B11" s="7"/>
      <c r="C11" s="7"/>
      <c r="D11" s="7"/>
      <c r="E11" s="8"/>
      <c r="F11" s="7"/>
      <c r="G11" s="7"/>
      <c r="H11" s="7"/>
      <c r="I11" s="8"/>
    </row>
    <row r="12" spans="1:23" ht="67.5" customHeight="1" x14ac:dyDescent="0.25">
      <c r="A12" s="102" t="s">
        <v>99</v>
      </c>
      <c r="B12" s="102"/>
      <c r="C12" s="102"/>
      <c r="D12" s="102"/>
      <c r="E12" s="102"/>
      <c r="F12" s="102"/>
      <c r="G12" s="102"/>
      <c r="H12" s="102"/>
      <c r="I12" s="102"/>
    </row>
    <row r="13" spans="1:23" x14ac:dyDescent="0.25">
      <c r="A13" s="20"/>
      <c r="B13" s="20"/>
      <c r="C13" s="20"/>
      <c r="D13" s="20"/>
      <c r="E13" s="20"/>
      <c r="F13" s="20"/>
      <c r="G13" s="20"/>
      <c r="H13" s="20"/>
      <c r="I13" s="20"/>
      <c r="M13" s="27"/>
      <c r="N13" s="10"/>
      <c r="O13" s="10"/>
      <c r="P13" s="10"/>
      <c r="Q13" s="10"/>
      <c r="R13" s="10"/>
      <c r="S13" s="10"/>
      <c r="T13" s="10"/>
      <c r="U13" s="10"/>
    </row>
    <row r="21" spans="10:18" x14ac:dyDescent="0.25">
      <c r="J21" s="27"/>
      <c r="K21" s="10"/>
      <c r="L21" s="10"/>
      <c r="M21" s="10"/>
      <c r="N21" s="10"/>
      <c r="O21" s="10"/>
      <c r="P21" s="10"/>
      <c r="Q21" s="10"/>
      <c r="R21" s="10"/>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Zeljko Zivkovic</cp:lastModifiedBy>
  <dcterms:created xsi:type="dcterms:W3CDTF">2012-03-13T12:13:30Z</dcterms:created>
  <dcterms:modified xsi:type="dcterms:W3CDTF">2022-04-26T05:22:26Z</dcterms:modified>
</cp:coreProperties>
</file>