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60" windowWidth="15420" windowHeight="10110" activeTab="3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<sst xmlns="http://schemas.openxmlformats.org/spreadsheetml/2006/main" count="258" uniqueCount="95">
  <si>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</si>
  <si>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</si>
  <si>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</si>
  <si>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</si>
  <si>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</si>
  <si>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</si>
  <si>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</si>
  <si>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</si>
  <si>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</si>
  <si>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</si>
  <si>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</si>
  <si>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</si>
  <si>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</si>
  <si>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</si>
  <si>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</si>
  <si>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</si>
  <si>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</si>
  <si>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</si>
  <si>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</si>
  <si>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</si>
  <si>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</si>
  <si>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</si>
  <si>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</si>
  <si>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</si>
  <si>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</si>
  <si>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</si>
  <si>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</si>
  <si>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</si>
  <si>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</si>
  <si>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</si>
  <si>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</si>
  <si>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Odjeljenja</t>
  </si>
  <si>
    <t>Učenici</t>
  </si>
  <si>
    <t>Nastavnici</t>
  </si>
  <si>
    <t>-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</si>
  <si>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</si>
  <si>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</si>
  <si>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</si>
  <si>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</si>
  <si>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</si>
  <si>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</si>
  <si>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</si>
  <si>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</si>
  <si>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</si>
  <si>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</si>
  <si>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</si>
  <si>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</si>
  <si>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</si>
  <si>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</si>
  <si>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</si>
  <si>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</si>
  <si>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</si>
  <si>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</si>
  <si>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</si>
  <si>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</si>
  <si>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</si>
  <si>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</si>
  <si>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</si>
  <si>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</si>
  <si>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</si>
  <si>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</si>
  <si>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</si>
  <si>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</si>
  <si>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</si>
  <si>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</si>
  <si>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</si>
  <si>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</si>
  <si>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</si>
  <si>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</si>
  <si>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</si>
  <si>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</si>
  <si>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</si>
  <si>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</si>
  <si>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Upisali osnovno obrazovanje u:</t>
  </si>
  <si>
    <t>redovnim odjeljenjima</t>
  </si>
  <si>
    <t>posebnim odjeljenjima</t>
  </si>
  <si>
    <t>resursnim centrima</t>
  </si>
  <si>
    <t>ISCED  1</t>
  </si>
  <si>
    <t>ISCED 2</t>
  </si>
  <si>
    <t>ISCED 1</t>
  </si>
  <si>
    <t>TUZI</t>
  </si>
  <si>
    <t>Tuzi</t>
  </si>
  <si>
    <t>Broj učenika po 
nastavniku</t>
  </si>
  <si>
    <t xml:space="preserve">Broj učenika
 po odjeljenju </t>
  </si>
  <si>
    <t xml:space="preserve"> svega</t>
  </si>
  <si>
    <t>svega</t>
  </si>
  <si>
    <t>ZETA</t>
  </si>
  <si>
    <t>Zeta</t>
  </si>
  <si>
    <t>Tabela 1. Učenici osnovnih škola po razredima, polu i opštinama - početak školske 2023/2024. godine -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</si>
  <si>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2023/2024. godine -</t>
    </r>
  </si>
  <si>
    <t>Tabela 2. Odjeljenja, učenici i nastavnici u osnovnim školama
 - početak školske 2023/2024. godine -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</si>
  <si>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2023/2024. godine -</t>
    </r>
  </si>
  <si>
    <t>Tabela 4. Učenici sa posebnim obrazovnim potrebama  koji su upisali osnovno obrazovanje u osnovnim školama (redovna odjeljenja i posebna odjeljenja) i resursnim centrima - početak školske 2023/2024. godine -</t>
  </si>
  <si>
    <t>Dječaci</t>
  </si>
  <si>
    <t>Djevojčice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</si>
</sst>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right" wrapText="1"/>
    </xf>
    <xf numFmtId="0" fontId="42" fillId="33" borderId="11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left" vertical="center" wrapText="1"/>
    </xf>
    <xf numFmtId="0" fontId="42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194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0" fillId="0" borderId="13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0" fontId="42" fillId="0" borderId="13" xfId="0" applyFont="1" applyFill="1" applyBorder="1" applyAlignment="1">
      <alignment horizontal="right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194" fontId="26" fillId="0" borderId="12" xfId="0" applyNumberFormat="1" applyFont="1" applyFill="1" applyBorder="1" applyAlignment="1">
      <alignment horizontal="right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194" fontId="0" fillId="0" borderId="0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12" xfId="0" applyNumberFormat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21" xfId="0" applyFont="1" applyBorder="1" applyAlignment="1">
      <alignment/>
    </xf>
    <xf numFmtId="0" fontId="42" fillId="33" borderId="22" xfId="0" applyFont="1" applyFill="1" applyBorder="1" applyAlignment="1">
      <alignment wrapText="1"/>
    </xf>
    <xf numFmtId="0" fontId="0" fillId="33" borderId="23" xfId="0" applyFill="1" applyBorder="1" applyAlignment="1">
      <alignment/>
    </xf>
    <xf numFmtId="0" fontId="42" fillId="33" borderId="21" xfId="0" applyFont="1" applyFill="1" applyBorder="1" applyAlignment="1">
      <alignment wrapText="1"/>
    </xf>
    <xf numFmtId="0" fontId="42" fillId="0" borderId="24" xfId="0" applyFont="1" applyFill="1" applyBorder="1" applyAlignment="1">
      <alignment horizontal="right" wrapText="1"/>
    </xf>
    <xf numFmtId="0" fontId="0" fillId="0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2" fillId="0" borderId="32" xfId="0" applyFont="1" applyBorder="1" applyAlignment="1">
      <alignment wrapText="1"/>
    </xf>
    <xf numFmtId="0" fontId="42" fillId="0" borderId="33" xfId="0" applyFont="1" applyBorder="1" applyAlignment="1">
      <alignment wrapText="1"/>
    </xf>
    <xf numFmtId="0" fontId="26" fillId="0" borderId="0" xfId="0" applyFont="1" applyFill="1" applyBorder="1" applyAlignment="1">
      <alignment horizontal="right" wrapText="1"/>
    </xf>
    <xf numFmtId="194" fontId="44" fillId="0" borderId="0" xfId="0" applyNumberFormat="1" applyFont="1" applyFill="1" applyBorder="1" applyAlignment="1">
      <alignment horizontal="center" vertical="top" wrapText="1"/>
    </xf>
    <xf numFmtId="2" fontId="44" fillId="0" borderId="0" xfId="0" applyNumberFormat="1" applyFont="1" applyFill="1" applyBorder="1" applyAlignment="1">
      <alignment horizontal="center" vertical="top" wrapText="1"/>
    </xf>
    <xf numFmtId="194" fontId="26" fillId="0" borderId="0" xfId="0" applyNumberFormat="1" applyFont="1" applyFill="1" applyBorder="1" applyAlignment="1">
      <alignment horizontal="right"/>
    </xf>
    <xf numFmtId="0" fontId="42" fillId="0" borderId="12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56" applyFont="1" applyFill="1" applyBorder="1" applyAlignment="1">
      <alignment wrapText="1"/>
      <protection/>
    </xf>
    <xf numFmtId="194" fontId="26" fillId="0" borderId="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27" fillId="0" borderId="0" xfId="0" applyFont="1" applyFill="1" applyBorder="1" applyAlignment="1">
      <alignment horizontal="right" wrapText="1"/>
    </xf>
    <xf numFmtId="194" fontId="27" fillId="0" borderId="0" xfId="0" applyNumberFormat="1" applyFont="1" applyFill="1" applyBorder="1" applyAlignment="1">
      <alignment horizontal="center"/>
    </xf>
    <xf numFmtId="194" fontId="27" fillId="0" borderId="0" xfId="0" applyNumberFormat="1" applyFont="1" applyFill="1" applyBorder="1" applyAlignment="1">
      <alignment horizontal="right"/>
    </xf>
    <xf numFmtId="0" fontId="42" fillId="0" borderId="27" xfId="0" applyFont="1" applyFill="1" applyBorder="1" applyAlignment="1">
      <alignment horizontal="right" wrapText="1"/>
    </xf>
    <xf numFmtId="0" fontId="42" fillId="0" borderId="25" xfId="0" applyFont="1" applyFill="1" applyBorder="1" applyAlignment="1">
      <alignment horizontal="right" wrapText="1"/>
    </xf>
    <xf numFmtId="0" fontId="0" fillId="33" borderId="34" xfId="0" applyFill="1" applyBorder="1" applyAlignment="1">
      <alignment/>
    </xf>
    <xf numFmtId="0" fontId="0" fillId="0" borderId="27" xfId="0" applyFont="1" applyFill="1" applyBorder="1" applyAlignment="1">
      <alignment horizontal="right" wrapText="1"/>
    </xf>
    <xf numFmtId="0" fontId="42" fillId="0" borderId="21" xfId="0" applyFont="1" applyFill="1" applyBorder="1" applyAlignment="1">
      <alignment horizontal="right" wrapText="1"/>
    </xf>
    <xf numFmtId="194" fontId="44" fillId="0" borderId="0" xfId="0" applyNumberFormat="1" applyFont="1" applyFill="1" applyBorder="1" applyAlignment="1">
      <alignment horizontal="right" vertical="top" wrapText="1"/>
    </xf>
    <xf numFmtId="194" fontId="46" fillId="0" borderId="0" xfId="0" applyNumberFormat="1" applyFont="1" applyFill="1" applyBorder="1" applyAlignment="1">
      <alignment/>
    </xf>
    <xf numFmtId="194" fontId="46" fillId="0" borderId="0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42" fillId="0" borderId="2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right" wrapText="1"/>
    </xf>
    <xf numFmtId="0" fontId="42" fillId="0" borderId="23" xfId="0" applyFont="1" applyBorder="1" applyAlignment="1">
      <alignment/>
    </xf>
    <xf numFmtId="0" fontId="42" fillId="33" borderId="20" xfId="0" applyFont="1" applyFill="1" applyBorder="1" applyAlignment="1">
      <alignment horizontal="right" wrapText="1"/>
    </xf>
    <xf numFmtId="0" fontId="0" fillId="33" borderId="10" xfId="0" applyNumberFormat="1" applyFill="1" applyBorder="1" applyAlignment="1">
      <alignment/>
    </xf>
    <xf numFmtId="0" fontId="42" fillId="33" borderId="23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42" fillId="0" borderId="36" xfId="0" applyFont="1" applyBorder="1" applyAlignment="1">
      <alignment wrapText="1"/>
    </xf>
    <xf numFmtId="0" fontId="42" fillId="0" borderId="28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42" fillId="0" borderId="29" xfId="0" applyFont="1" applyFill="1" applyBorder="1" applyAlignment="1">
      <alignment horizontal="right" wrapText="1"/>
    </xf>
    <xf numFmtId="0" fontId="0" fillId="0" borderId="27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1" fillId="0" borderId="0" xfId="55" applyFont="1" applyFill="1" applyBorder="1" applyAlignment="1">
      <alignment horizontal="right" wrapText="1"/>
      <protection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2" fillId="33" borderId="37" xfId="0" applyFont="1" applyFill="1" applyBorder="1" applyAlignment="1">
      <alignment wrapText="1"/>
    </xf>
    <xf numFmtId="0" fontId="42" fillId="33" borderId="38" xfId="0" applyFont="1" applyFill="1" applyBorder="1" applyAlignment="1">
      <alignment horizontal="right" wrapText="1"/>
    </xf>
    <xf numFmtId="0" fontId="42" fillId="33" borderId="38" xfId="0" applyFont="1" applyFill="1" applyBorder="1" applyAlignment="1">
      <alignment horizontal="right"/>
    </xf>
    <xf numFmtId="0" fontId="0" fillId="0" borderId="33" xfId="0" applyFont="1" applyBorder="1" applyAlignment="1">
      <alignment wrapText="1"/>
    </xf>
    <xf numFmtId="0" fontId="0" fillId="0" borderId="2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2" fillId="33" borderId="15" xfId="0" applyFont="1" applyFill="1" applyBorder="1" applyAlignment="1">
      <alignment wrapText="1"/>
    </xf>
    <xf numFmtId="0" fontId="42" fillId="33" borderId="39" xfId="0" applyFont="1" applyFill="1" applyBorder="1" applyAlignment="1">
      <alignment horizontal="center" vertical="top" wrapText="1"/>
    </xf>
    <xf numFmtId="0" fontId="42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1" fillId="0" borderId="12" xfId="57" applyFont="1" applyFill="1" applyBorder="1" applyAlignment="1">
      <alignment wrapText="1"/>
      <protection/>
    </xf>
    <xf numFmtId="0" fontId="0" fillId="0" borderId="12" xfId="0" applyNumberForma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41" xfId="0" applyFont="1" applyFill="1" applyBorder="1" applyAlignment="1">
      <alignment horizontal="right" wrapText="1"/>
    </xf>
    <xf numFmtId="0" fontId="42" fillId="0" borderId="42" xfId="0" applyFont="1" applyFill="1" applyBorder="1" applyAlignment="1">
      <alignment horizontal="right" wrapText="1"/>
    </xf>
    <xf numFmtId="0" fontId="42" fillId="0" borderId="43" xfId="0" applyFont="1" applyFill="1" applyBorder="1" applyAlignment="1">
      <alignment horizontal="right" wrapText="1"/>
    </xf>
    <xf numFmtId="0" fontId="42" fillId="0" borderId="36" xfId="0" applyFont="1" applyFill="1" applyBorder="1" applyAlignment="1">
      <alignment wrapText="1"/>
    </xf>
    <xf numFmtId="0" fontId="42" fillId="0" borderId="32" xfId="0" applyFont="1" applyFill="1" applyBorder="1" applyAlignment="1">
      <alignment wrapText="1"/>
    </xf>
    <xf numFmtId="0" fontId="42" fillId="0" borderId="33" xfId="0" applyFont="1" applyFill="1" applyBorder="1" applyAlignment="1">
      <alignment wrapText="1"/>
    </xf>
    <xf numFmtId="0" fontId="0" fillId="0" borderId="36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1" fillId="33" borderId="32" xfId="56" applyFont="1" applyFill="1" applyBorder="1" applyAlignment="1">
      <alignment wrapText="1"/>
      <protection/>
    </xf>
    <xf numFmtId="194" fontId="26" fillId="0" borderId="21" xfId="0" applyNumberFormat="1" applyFont="1" applyFill="1" applyBorder="1" applyAlignment="1">
      <alignment horizontal="right"/>
    </xf>
    <xf numFmtId="0" fontId="42" fillId="33" borderId="33" xfId="0" applyFont="1" applyFill="1" applyBorder="1" applyAlignment="1">
      <alignment wrapText="1"/>
    </xf>
    <xf numFmtId="0" fontId="42" fillId="33" borderId="25" xfId="0" applyFont="1" applyFill="1" applyBorder="1" applyAlignment="1">
      <alignment horizontal="right"/>
    </xf>
    <xf numFmtId="0" fontId="27" fillId="33" borderId="25" xfId="0" applyFont="1" applyFill="1" applyBorder="1" applyAlignment="1">
      <alignment horizontal="right" wrapText="1"/>
    </xf>
    <xf numFmtId="194" fontId="27" fillId="33" borderId="25" xfId="0" applyNumberFormat="1" applyFont="1" applyFill="1" applyBorder="1" applyAlignment="1">
      <alignment horizontal="right"/>
    </xf>
    <xf numFmtId="194" fontId="27" fillId="33" borderId="29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2" fillId="33" borderId="44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27" fillId="33" borderId="22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left" wrapText="1"/>
    </xf>
    <xf numFmtId="0" fontId="42" fillId="33" borderId="45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2" fillId="33" borderId="46" xfId="0" applyFont="1" applyFill="1" applyBorder="1" applyAlignment="1">
      <alignment horizontal="left" vertical="center"/>
    </xf>
    <xf numFmtId="0" fontId="42" fillId="33" borderId="30" xfId="0" applyFont="1" applyFill="1" applyBorder="1" applyAlignment="1">
      <alignment horizontal="left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47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33" borderId="49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50" xfId="0" applyFont="1" applyFill="1" applyBorder="1" applyAlignment="1">
      <alignment horizontal="center" vertical="center" wrapText="1"/>
    </xf>
    <xf numFmtId="0" fontId="42" fillId="33" borderId="5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1" fillId="33" borderId="14" xfId="56" applyFont="1" applyFill="1" applyBorder="1" applyAlignment="1">
      <alignment horizontal="left" vertical="center" wrapText="1"/>
      <protection/>
    </xf>
    <xf numFmtId="0" fontId="1" fillId="33" borderId="13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zoomScalePageLayoutView="0" workbookViewId="0" topLeftCell="A1">
      <pane ySplit="3" topLeftCell="A82" activePane="bottomLeft" state="frozen"/>
      <selection pane="topLeft" activeCell="A1" sqref="A1"/>
      <selection pane="bottomLeft" activeCell="A109" sqref="A109:L110"/>
    </sheetView>
  </sheetViews>
  <sheetFormatPr defaultColWidth="9.140625" defaultRowHeight="15"/>
  <cols>
    <col min="1" max="1" width="20.8515625" style="0" customWidth="1"/>
    <col min="2" max="2" width="9.8515625" style="0" customWidth="1"/>
    <col min="3" max="3" width="7.574218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39" customWidth="1"/>
    <col min="9" max="9" width="7.57421875" style="0" customWidth="1"/>
    <col min="10" max="10" width="9.00390625" style="0" customWidth="1"/>
    <col min="11" max="11" width="9.140625" style="0" customWidth="1"/>
    <col min="12" max="12" width="8.8515625" style="0" customWidth="1"/>
    <col min="13" max="13" width="9.28125" style="0" customWidth="1"/>
    <col min="14" max="15" width="8.28125" style="39" customWidth="1"/>
    <col min="16" max="16" width="20.8515625" style="39" customWidth="1"/>
    <col min="17" max="17" width="9.140625" style="39" customWidth="1"/>
    <col min="18" max="18" width="7.57421875" style="39" customWidth="1"/>
    <col min="19" max="19" width="8.421875" style="39" customWidth="1"/>
    <col min="20" max="21" width="7.421875" style="39" customWidth="1"/>
    <col min="22" max="22" width="8.28125" style="39" customWidth="1"/>
    <col min="23" max="23" width="9.57421875" style="39" customWidth="1"/>
    <col min="24" max="24" width="7.57421875" style="39" customWidth="1"/>
    <col min="25" max="25" width="9.00390625" style="39" customWidth="1"/>
    <col min="26" max="26" width="9.140625" style="39" customWidth="1"/>
    <col min="27" max="27" width="8.8515625" style="39" customWidth="1"/>
    <col min="28" max="28" width="9.28125" style="39" customWidth="1"/>
    <col min="29" max="29" width="9.140625" style="39" customWidth="1"/>
  </cols>
  <sheetData>
    <row r="1" spans="1:27" ht="15" customHeight="1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N1" s="74"/>
      <c r="O1" s="74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21.75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N2" s="74"/>
      <c r="O2" s="74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8" ht="26.25" customHeight="1" thickBot="1">
      <c r="A3" s="52" t="s">
        <v>38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3" t="s">
        <v>77</v>
      </c>
      <c r="I3" s="53" t="s">
        <v>6</v>
      </c>
      <c r="J3" s="53" t="s">
        <v>7</v>
      </c>
      <c r="K3" s="53" t="s">
        <v>8</v>
      </c>
      <c r="L3" s="53" t="s">
        <v>9</v>
      </c>
      <c r="M3" s="54" t="s">
        <v>78</v>
      </c>
      <c r="N3" s="72"/>
      <c r="O3" s="72"/>
      <c r="P3" s="134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8" customHeight="1" thickBot="1">
      <c r="A4" s="163" t="s">
        <v>10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166"/>
      <c r="N4" s="74"/>
      <c r="O4" s="74"/>
      <c r="P4" s="133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73"/>
      <c r="AB4" s="74"/>
    </row>
    <row r="5" spans="1:28" ht="18" customHeight="1">
      <c r="A5" s="180" t="s">
        <v>84</v>
      </c>
      <c r="B5" s="107">
        <v>373</v>
      </c>
      <c r="C5" s="115">
        <v>46</v>
      </c>
      <c r="D5" s="115">
        <v>50</v>
      </c>
      <c r="E5" s="115">
        <v>39</v>
      </c>
      <c r="F5" s="115">
        <v>42</v>
      </c>
      <c r="G5" s="115">
        <v>37</v>
      </c>
      <c r="H5" s="107">
        <f>C5+D5+E5+F5+G5</f>
        <v>214</v>
      </c>
      <c r="I5" s="110">
        <v>44</v>
      </c>
      <c r="J5" s="110">
        <v>44</v>
      </c>
      <c r="K5" s="110">
        <v>35</v>
      </c>
      <c r="L5" s="181">
        <v>36</v>
      </c>
      <c r="M5" s="83">
        <v>159</v>
      </c>
      <c r="N5" s="73"/>
      <c r="O5" s="73"/>
      <c r="P5" s="136"/>
      <c r="Q5" s="61"/>
      <c r="R5" s="99"/>
      <c r="S5" s="99"/>
      <c r="T5" s="99"/>
      <c r="U5" s="99"/>
      <c r="V5" s="99"/>
      <c r="W5" s="61"/>
      <c r="X5" s="131"/>
      <c r="Y5" s="131"/>
      <c r="Z5" s="131"/>
      <c r="AA5" s="131"/>
      <c r="AB5" s="73"/>
    </row>
    <row r="6" spans="1:28" ht="18" customHeight="1">
      <c r="A6" s="88" t="s">
        <v>64</v>
      </c>
      <c r="B6" s="51">
        <v>196</v>
      </c>
      <c r="C6" s="71">
        <v>17</v>
      </c>
      <c r="D6" s="50">
        <v>27</v>
      </c>
      <c r="E6" s="71">
        <v>19</v>
      </c>
      <c r="F6" s="71">
        <v>28</v>
      </c>
      <c r="G6" s="71">
        <v>25</v>
      </c>
      <c r="H6" s="96">
        <f>C6+D6+E6+F6+G6</f>
        <v>116</v>
      </c>
      <c r="I6" s="50">
        <v>22</v>
      </c>
      <c r="J6" s="50">
        <v>21</v>
      </c>
      <c r="K6" s="50">
        <v>21</v>
      </c>
      <c r="L6" s="45">
        <v>16</v>
      </c>
      <c r="M6" s="75">
        <v>80</v>
      </c>
      <c r="N6" s="73"/>
      <c r="O6" s="73"/>
      <c r="P6" s="136"/>
      <c r="Q6" s="61"/>
      <c r="R6" s="137"/>
      <c r="S6" s="131"/>
      <c r="T6" s="137"/>
      <c r="U6" s="137"/>
      <c r="V6" s="137"/>
      <c r="W6" s="61"/>
      <c r="X6" s="131"/>
      <c r="Y6" s="131"/>
      <c r="Z6" s="131"/>
      <c r="AA6" s="131"/>
      <c r="AB6" s="73"/>
    </row>
    <row r="7" spans="1:28" ht="18" customHeight="1">
      <c r="A7" s="89" t="s">
        <v>63</v>
      </c>
      <c r="B7" s="51">
        <v>177</v>
      </c>
      <c r="C7" s="71">
        <v>29</v>
      </c>
      <c r="D7" s="28">
        <v>23</v>
      </c>
      <c r="E7" s="71">
        <v>20</v>
      </c>
      <c r="F7" s="71">
        <v>14</v>
      </c>
      <c r="G7" s="71">
        <v>12</v>
      </c>
      <c r="H7" s="96">
        <f>C7+D7+E7+F7+G7</f>
        <v>98</v>
      </c>
      <c r="I7" s="28">
        <v>22</v>
      </c>
      <c r="J7" s="28">
        <v>23</v>
      </c>
      <c r="K7" s="28">
        <v>14</v>
      </c>
      <c r="L7" s="45">
        <v>20</v>
      </c>
      <c r="M7" s="75">
        <v>79</v>
      </c>
      <c r="N7" s="73"/>
      <c r="O7" s="73"/>
      <c r="P7" s="136"/>
      <c r="Q7" s="61"/>
      <c r="R7" s="137"/>
      <c r="S7" s="131"/>
      <c r="T7" s="137"/>
      <c r="U7" s="137"/>
      <c r="V7" s="137"/>
      <c r="W7" s="61"/>
      <c r="X7" s="131"/>
      <c r="Y7" s="131"/>
      <c r="Z7" s="131"/>
      <c r="AA7" s="131"/>
      <c r="AB7" s="73"/>
    </row>
    <row r="8" spans="1:28" ht="18" customHeight="1">
      <c r="A8" s="76" t="s">
        <v>11</v>
      </c>
      <c r="B8" s="23"/>
      <c r="C8" s="23"/>
      <c r="D8" s="23"/>
      <c r="E8" s="23"/>
      <c r="F8" s="23"/>
      <c r="G8" s="23"/>
      <c r="H8" s="24"/>
      <c r="I8" s="23"/>
      <c r="J8" s="23"/>
      <c r="K8" s="23"/>
      <c r="L8" s="55"/>
      <c r="M8" s="77"/>
      <c r="N8" s="73"/>
      <c r="O8" s="73"/>
      <c r="P8" s="133"/>
      <c r="Q8" s="138"/>
      <c r="R8" s="138"/>
      <c r="S8" s="138"/>
      <c r="T8" s="138"/>
      <c r="U8" s="138"/>
      <c r="V8" s="138"/>
      <c r="W8" s="139"/>
      <c r="X8" s="138"/>
      <c r="Y8" s="138"/>
      <c r="Z8" s="138"/>
      <c r="AA8" s="140"/>
      <c r="AB8" s="74"/>
    </row>
    <row r="9" spans="1:28" ht="18" customHeight="1">
      <c r="A9" s="85" t="s">
        <v>84</v>
      </c>
      <c r="B9" s="51">
        <v>5447</v>
      </c>
      <c r="C9" s="28">
        <v>620</v>
      </c>
      <c r="D9" s="28">
        <v>629</v>
      </c>
      <c r="E9" s="28">
        <v>583</v>
      </c>
      <c r="F9" s="28">
        <v>625</v>
      </c>
      <c r="G9" s="28">
        <v>586</v>
      </c>
      <c r="H9" s="51">
        <v>3043</v>
      </c>
      <c r="I9" s="49">
        <v>610</v>
      </c>
      <c r="J9" s="49">
        <v>603</v>
      </c>
      <c r="K9" s="49">
        <v>611</v>
      </c>
      <c r="L9" s="49">
        <v>580</v>
      </c>
      <c r="M9" s="75">
        <v>2404</v>
      </c>
      <c r="N9" s="73"/>
      <c r="O9" s="73"/>
      <c r="P9" s="141"/>
      <c r="Q9" s="61"/>
      <c r="R9" s="131"/>
      <c r="S9" s="131"/>
      <c r="T9" s="131"/>
      <c r="U9" s="131"/>
      <c r="V9" s="131"/>
      <c r="W9" s="61"/>
      <c r="X9" s="131"/>
      <c r="Y9" s="131"/>
      <c r="Z9" s="131"/>
      <c r="AA9" s="131"/>
      <c r="AB9" s="73"/>
    </row>
    <row r="10" spans="1:28" ht="18" customHeight="1">
      <c r="A10" s="86" t="s">
        <v>64</v>
      </c>
      <c r="B10" s="51">
        <v>2821</v>
      </c>
      <c r="C10" s="45">
        <v>318</v>
      </c>
      <c r="D10" s="45">
        <v>305</v>
      </c>
      <c r="E10" s="45">
        <v>324</v>
      </c>
      <c r="F10" s="45">
        <v>330</v>
      </c>
      <c r="G10" s="45">
        <v>313</v>
      </c>
      <c r="H10" s="51">
        <v>1590</v>
      </c>
      <c r="I10" s="50">
        <v>310</v>
      </c>
      <c r="J10" s="50">
        <v>319</v>
      </c>
      <c r="K10" s="50">
        <v>309</v>
      </c>
      <c r="L10" s="56">
        <v>293</v>
      </c>
      <c r="M10" s="75">
        <v>1231</v>
      </c>
      <c r="N10" s="73"/>
      <c r="O10" s="73"/>
      <c r="P10" s="141"/>
      <c r="Q10" s="61"/>
      <c r="R10" s="74"/>
      <c r="S10" s="74"/>
      <c r="T10" s="74"/>
      <c r="U10" s="74"/>
      <c r="V10" s="74"/>
      <c r="W10" s="61"/>
      <c r="X10" s="131"/>
      <c r="Y10" s="131"/>
      <c r="Z10" s="131"/>
      <c r="AA10" s="131"/>
      <c r="AB10" s="73"/>
    </row>
    <row r="11" spans="1:28" s="39" customFormat="1" ht="18" customHeight="1">
      <c r="A11" s="87" t="s">
        <v>63</v>
      </c>
      <c r="B11" s="51">
        <v>2626</v>
      </c>
      <c r="C11" s="45">
        <v>302</v>
      </c>
      <c r="D11" s="45">
        <v>324</v>
      </c>
      <c r="E11" s="45">
        <v>259</v>
      </c>
      <c r="F11" s="45">
        <v>295</v>
      </c>
      <c r="G11" s="45">
        <v>273</v>
      </c>
      <c r="H11" s="51">
        <v>1453</v>
      </c>
      <c r="I11" s="28">
        <v>300</v>
      </c>
      <c r="J11" s="28">
        <v>284</v>
      </c>
      <c r="K11" s="28">
        <v>302</v>
      </c>
      <c r="L11" s="30">
        <v>287</v>
      </c>
      <c r="M11" s="75">
        <v>1173</v>
      </c>
      <c r="N11" s="73"/>
      <c r="O11" s="73"/>
      <c r="P11" s="141"/>
      <c r="Q11" s="61"/>
      <c r="R11" s="74"/>
      <c r="S11" s="74"/>
      <c r="T11" s="74"/>
      <c r="U11" s="74"/>
      <c r="V11" s="74"/>
      <c r="W11" s="61"/>
      <c r="X11" s="131"/>
      <c r="Y11" s="131"/>
      <c r="Z11" s="131"/>
      <c r="AA11" s="131"/>
      <c r="AB11" s="73"/>
    </row>
    <row r="12" spans="1:28" ht="18" customHeight="1">
      <c r="A12" s="76" t="s">
        <v>12</v>
      </c>
      <c r="B12" s="24"/>
      <c r="C12" s="24"/>
      <c r="D12" s="24"/>
      <c r="E12" s="24"/>
      <c r="F12" s="24"/>
      <c r="G12" s="24"/>
      <c r="H12" s="25"/>
      <c r="I12" s="24"/>
      <c r="J12" s="24"/>
      <c r="K12" s="24"/>
      <c r="L12" s="29"/>
      <c r="M12" s="77"/>
      <c r="N12" s="73"/>
      <c r="O12" s="73"/>
      <c r="P12" s="133"/>
      <c r="Q12" s="139"/>
      <c r="R12" s="139"/>
      <c r="S12" s="139"/>
      <c r="T12" s="139"/>
      <c r="U12" s="139"/>
      <c r="V12" s="139"/>
      <c r="W12" s="61"/>
      <c r="X12" s="139"/>
      <c r="Y12" s="139"/>
      <c r="Z12" s="139"/>
      <c r="AA12" s="142"/>
      <c r="AB12" s="74"/>
    </row>
    <row r="13" spans="1:28" ht="18" customHeight="1">
      <c r="A13" s="85" t="s">
        <v>84</v>
      </c>
      <c r="B13" s="51">
        <v>2762</v>
      </c>
      <c r="C13" s="49">
        <v>276</v>
      </c>
      <c r="D13" s="49">
        <v>315</v>
      </c>
      <c r="E13" s="49">
        <v>313</v>
      </c>
      <c r="F13" s="49">
        <v>310</v>
      </c>
      <c r="G13" s="49">
        <v>268</v>
      </c>
      <c r="H13" s="51">
        <v>1482</v>
      </c>
      <c r="I13" s="49">
        <v>297</v>
      </c>
      <c r="J13" s="49">
        <v>319</v>
      </c>
      <c r="K13" s="49">
        <v>308</v>
      </c>
      <c r="L13" s="49">
        <v>356</v>
      </c>
      <c r="M13" s="75">
        <v>1280</v>
      </c>
      <c r="N13" s="73"/>
      <c r="O13" s="73"/>
      <c r="P13" s="141"/>
      <c r="Q13" s="61"/>
      <c r="R13" s="131"/>
      <c r="S13" s="131"/>
      <c r="T13" s="131"/>
      <c r="U13" s="131"/>
      <c r="V13" s="131"/>
      <c r="W13" s="61"/>
      <c r="X13" s="131"/>
      <c r="Y13" s="131"/>
      <c r="Z13" s="131"/>
      <c r="AA13" s="131"/>
      <c r="AB13" s="73"/>
    </row>
    <row r="14" spans="1:28" ht="18" customHeight="1">
      <c r="A14" s="86" t="s">
        <v>64</v>
      </c>
      <c r="B14" s="51">
        <v>1409</v>
      </c>
      <c r="C14" s="50">
        <v>138</v>
      </c>
      <c r="D14" s="50">
        <v>153</v>
      </c>
      <c r="E14" s="50">
        <v>156</v>
      </c>
      <c r="F14" s="50">
        <v>153</v>
      </c>
      <c r="G14" s="50">
        <v>138</v>
      </c>
      <c r="H14" s="51">
        <v>738</v>
      </c>
      <c r="I14" s="50">
        <v>162</v>
      </c>
      <c r="J14" s="50">
        <v>161</v>
      </c>
      <c r="K14" s="50">
        <v>151</v>
      </c>
      <c r="L14" s="56">
        <v>197</v>
      </c>
      <c r="M14" s="75">
        <v>671</v>
      </c>
      <c r="N14" s="73"/>
      <c r="O14" s="73"/>
      <c r="P14" s="141"/>
      <c r="Q14" s="61"/>
      <c r="R14" s="131"/>
      <c r="S14" s="131"/>
      <c r="T14" s="131"/>
      <c r="U14" s="131"/>
      <c r="V14" s="131"/>
      <c r="W14" s="61"/>
      <c r="X14" s="131"/>
      <c r="Y14" s="131"/>
      <c r="Z14" s="131"/>
      <c r="AA14" s="131"/>
      <c r="AB14" s="73"/>
    </row>
    <row r="15" spans="1:28" ht="18" customHeight="1">
      <c r="A15" s="87" t="s">
        <v>63</v>
      </c>
      <c r="B15" s="51">
        <v>1353</v>
      </c>
      <c r="C15" s="28">
        <v>138</v>
      </c>
      <c r="D15" s="28">
        <v>162</v>
      </c>
      <c r="E15" s="44">
        <v>157</v>
      </c>
      <c r="F15" s="28">
        <v>157</v>
      </c>
      <c r="G15" s="28">
        <v>130</v>
      </c>
      <c r="H15" s="51">
        <v>744</v>
      </c>
      <c r="I15" s="28">
        <v>135</v>
      </c>
      <c r="J15" s="28">
        <v>158</v>
      </c>
      <c r="K15" s="28">
        <v>157</v>
      </c>
      <c r="L15" s="30">
        <v>159</v>
      </c>
      <c r="M15" s="75">
        <v>609</v>
      </c>
      <c r="N15" s="73"/>
      <c r="O15" s="73"/>
      <c r="P15" s="141"/>
      <c r="Q15" s="61"/>
      <c r="R15" s="131"/>
      <c r="S15" s="131"/>
      <c r="T15" s="132"/>
      <c r="U15" s="131"/>
      <c r="V15" s="131"/>
      <c r="W15" s="61"/>
      <c r="X15" s="131"/>
      <c r="Y15" s="131"/>
      <c r="Z15" s="131"/>
      <c r="AA15" s="131"/>
      <c r="AB15" s="73"/>
    </row>
    <row r="16" spans="1:28" ht="18" customHeight="1">
      <c r="A16" s="76" t="s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9"/>
      <c r="M16" s="77"/>
      <c r="N16" s="73"/>
      <c r="O16" s="73"/>
      <c r="P16" s="133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2"/>
      <c r="AB16" s="74"/>
    </row>
    <row r="17" spans="1:28" ht="18" customHeight="1">
      <c r="A17" s="85" t="s">
        <v>84</v>
      </c>
      <c r="B17" s="51">
        <v>4237</v>
      </c>
      <c r="C17" s="49">
        <v>428</v>
      </c>
      <c r="D17" s="49">
        <v>444</v>
      </c>
      <c r="E17" s="49">
        <v>441</v>
      </c>
      <c r="F17" s="49">
        <v>469</v>
      </c>
      <c r="G17" s="49">
        <v>455</v>
      </c>
      <c r="H17" s="51">
        <v>2237</v>
      </c>
      <c r="I17" s="49">
        <v>457</v>
      </c>
      <c r="J17" s="49">
        <v>491</v>
      </c>
      <c r="K17" s="49">
        <v>497</v>
      </c>
      <c r="L17" s="49">
        <v>555</v>
      </c>
      <c r="M17" s="75">
        <v>2000</v>
      </c>
      <c r="N17" s="73"/>
      <c r="O17" s="73"/>
      <c r="P17" s="141"/>
      <c r="Q17" s="61"/>
      <c r="R17" s="131"/>
      <c r="S17" s="131"/>
      <c r="T17" s="131"/>
      <c r="U17" s="131"/>
      <c r="V17" s="131"/>
      <c r="W17" s="61"/>
      <c r="X17" s="131"/>
      <c r="Y17" s="131"/>
      <c r="Z17" s="131"/>
      <c r="AA17" s="131"/>
      <c r="AB17" s="73"/>
    </row>
    <row r="18" spans="1:28" ht="18" customHeight="1">
      <c r="A18" s="86" t="s">
        <v>64</v>
      </c>
      <c r="B18" s="51">
        <v>2218</v>
      </c>
      <c r="C18" s="50">
        <v>232</v>
      </c>
      <c r="D18" s="50">
        <v>225</v>
      </c>
      <c r="E18" s="50">
        <v>224</v>
      </c>
      <c r="F18" s="50">
        <v>262</v>
      </c>
      <c r="G18" s="50">
        <v>234</v>
      </c>
      <c r="H18" s="51">
        <v>1177</v>
      </c>
      <c r="I18" s="50">
        <v>234</v>
      </c>
      <c r="J18" s="50">
        <v>254</v>
      </c>
      <c r="K18" s="50">
        <v>258</v>
      </c>
      <c r="L18" s="56">
        <v>295</v>
      </c>
      <c r="M18" s="75">
        <v>1041</v>
      </c>
      <c r="N18" s="73"/>
      <c r="O18" s="73"/>
      <c r="P18" s="141"/>
      <c r="Q18" s="61"/>
      <c r="R18" s="131"/>
      <c r="S18" s="131"/>
      <c r="T18" s="131"/>
      <c r="U18" s="131"/>
      <c r="V18" s="131"/>
      <c r="W18" s="61"/>
      <c r="X18" s="131"/>
      <c r="Y18" s="131"/>
      <c r="Z18" s="131"/>
      <c r="AA18" s="131"/>
      <c r="AB18" s="73"/>
    </row>
    <row r="19" spans="1:28" ht="18" customHeight="1">
      <c r="A19" s="87" t="s">
        <v>63</v>
      </c>
      <c r="B19" s="51">
        <v>2019</v>
      </c>
      <c r="C19" s="28">
        <v>196</v>
      </c>
      <c r="D19" s="28">
        <v>219</v>
      </c>
      <c r="E19" s="44">
        <v>217</v>
      </c>
      <c r="F19" s="28">
        <v>207</v>
      </c>
      <c r="G19" s="28">
        <v>221</v>
      </c>
      <c r="H19" s="51">
        <v>1060</v>
      </c>
      <c r="I19" s="28">
        <v>223</v>
      </c>
      <c r="J19" s="28">
        <v>237</v>
      </c>
      <c r="K19" s="28">
        <v>239</v>
      </c>
      <c r="L19" s="30">
        <v>260</v>
      </c>
      <c r="M19" s="75">
        <v>959</v>
      </c>
      <c r="N19" s="73"/>
      <c r="O19" s="73"/>
      <c r="P19" s="141"/>
      <c r="Q19" s="61"/>
      <c r="R19" s="131"/>
      <c r="S19" s="131"/>
      <c r="T19" s="132"/>
      <c r="U19" s="131"/>
      <c r="V19" s="131"/>
      <c r="W19" s="61"/>
      <c r="X19" s="131"/>
      <c r="Y19" s="131"/>
      <c r="Z19" s="131"/>
      <c r="AA19" s="131"/>
      <c r="AB19" s="73"/>
    </row>
    <row r="20" spans="1:28" ht="18" customHeight="1">
      <c r="A20" s="76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57"/>
      <c r="M20" s="77"/>
      <c r="N20" s="73"/>
      <c r="O20" s="73"/>
      <c r="P20" s="133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70"/>
      <c r="AB20" s="74"/>
    </row>
    <row r="21" spans="1:28" ht="18" customHeight="1">
      <c r="A21" s="85" t="s">
        <v>85</v>
      </c>
      <c r="B21" s="96">
        <v>4292</v>
      </c>
      <c r="C21" s="45">
        <v>520</v>
      </c>
      <c r="D21" s="45">
        <v>557</v>
      </c>
      <c r="E21" s="45">
        <v>494</v>
      </c>
      <c r="F21" s="45">
        <v>463</v>
      </c>
      <c r="G21" s="45">
        <v>493</v>
      </c>
      <c r="H21" s="96">
        <v>2527</v>
      </c>
      <c r="I21" s="45">
        <v>455</v>
      </c>
      <c r="J21" s="45">
        <v>427</v>
      </c>
      <c r="K21" s="45">
        <v>447</v>
      </c>
      <c r="L21" s="45">
        <v>436</v>
      </c>
      <c r="M21" s="75">
        <f>L21+K21+J21+I21</f>
        <v>1765</v>
      </c>
      <c r="N21" s="73"/>
      <c r="O21" s="73"/>
      <c r="P21" s="141"/>
      <c r="Q21" s="61"/>
      <c r="R21" s="74"/>
      <c r="S21" s="74"/>
      <c r="T21" s="74"/>
      <c r="U21" s="74"/>
      <c r="V21" s="74"/>
      <c r="W21" s="61"/>
      <c r="X21" s="74"/>
      <c r="Y21" s="74"/>
      <c r="Z21" s="74"/>
      <c r="AA21" s="74"/>
      <c r="AB21" s="73"/>
    </row>
    <row r="22" spans="1:28" ht="18" customHeight="1">
      <c r="A22" s="86" t="s">
        <v>64</v>
      </c>
      <c r="B22" s="96">
        <v>2247</v>
      </c>
      <c r="C22" s="45">
        <v>284</v>
      </c>
      <c r="D22" s="45">
        <v>283</v>
      </c>
      <c r="E22" s="45">
        <v>251</v>
      </c>
      <c r="F22" s="45">
        <v>247</v>
      </c>
      <c r="G22" s="45">
        <v>244</v>
      </c>
      <c r="H22" s="96">
        <v>1309</v>
      </c>
      <c r="I22" s="45">
        <v>243</v>
      </c>
      <c r="J22" s="45">
        <v>221</v>
      </c>
      <c r="K22" s="45">
        <v>247</v>
      </c>
      <c r="L22" s="45">
        <v>227</v>
      </c>
      <c r="M22" s="75">
        <f>L22+K22+J22+I22</f>
        <v>938</v>
      </c>
      <c r="N22" s="73"/>
      <c r="O22" s="73"/>
      <c r="P22" s="141"/>
      <c r="Q22" s="61"/>
      <c r="R22" s="131"/>
      <c r="S22" s="131"/>
      <c r="T22" s="131"/>
      <c r="U22" s="131"/>
      <c r="V22" s="131"/>
      <c r="W22" s="61"/>
      <c r="X22" s="131"/>
      <c r="Y22" s="131"/>
      <c r="Z22" s="131"/>
      <c r="AA22" s="131"/>
      <c r="AB22" s="73"/>
    </row>
    <row r="23" spans="1:28" ht="18" customHeight="1">
      <c r="A23" s="87" t="s">
        <v>63</v>
      </c>
      <c r="B23" s="96">
        <v>2045</v>
      </c>
      <c r="C23" s="45">
        <v>236</v>
      </c>
      <c r="D23" s="45">
        <v>274</v>
      </c>
      <c r="E23" s="45">
        <v>243</v>
      </c>
      <c r="F23" s="45">
        <v>216</v>
      </c>
      <c r="G23" s="45">
        <v>249</v>
      </c>
      <c r="H23" s="96">
        <v>1218</v>
      </c>
      <c r="I23" s="45">
        <v>212</v>
      </c>
      <c r="J23" s="45">
        <v>206</v>
      </c>
      <c r="K23" s="45">
        <v>200</v>
      </c>
      <c r="L23" s="45">
        <v>209</v>
      </c>
      <c r="M23" s="75">
        <f>L23+K23+J23+I23</f>
        <v>827</v>
      </c>
      <c r="N23" s="73"/>
      <c r="O23" s="73"/>
      <c r="P23" s="141"/>
      <c r="Q23" s="61"/>
      <c r="R23" s="131"/>
      <c r="S23" s="131"/>
      <c r="T23" s="132"/>
      <c r="U23" s="131"/>
      <c r="V23" s="131"/>
      <c r="W23" s="61"/>
      <c r="X23" s="131"/>
      <c r="Y23" s="131"/>
      <c r="Z23" s="131"/>
      <c r="AA23" s="131"/>
      <c r="AB23" s="73"/>
    </row>
    <row r="24" spans="1:28" ht="18" customHeight="1">
      <c r="A24" s="76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9"/>
      <c r="M24" s="77"/>
      <c r="N24" s="73"/>
      <c r="O24" s="73"/>
      <c r="P24" s="133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142"/>
      <c r="AB24" s="74"/>
    </row>
    <row r="25" spans="1:28" ht="18" customHeight="1">
      <c r="A25" s="85" t="s">
        <v>85</v>
      </c>
      <c r="B25" s="96">
        <v>1342</v>
      </c>
      <c r="C25" s="28">
        <v>141</v>
      </c>
      <c r="D25" s="28">
        <v>168</v>
      </c>
      <c r="E25" s="28">
        <v>139</v>
      </c>
      <c r="F25" s="28">
        <v>167</v>
      </c>
      <c r="G25" s="28">
        <v>163</v>
      </c>
      <c r="H25" s="96">
        <v>778</v>
      </c>
      <c r="I25" s="45">
        <v>143</v>
      </c>
      <c r="J25" s="45">
        <v>143</v>
      </c>
      <c r="K25" s="45">
        <v>129</v>
      </c>
      <c r="L25" s="45">
        <v>149</v>
      </c>
      <c r="M25" s="75">
        <v>564</v>
      </c>
      <c r="N25" s="73"/>
      <c r="O25" s="73"/>
      <c r="P25" s="141"/>
      <c r="Q25" s="61"/>
      <c r="R25" s="131"/>
      <c r="S25" s="131"/>
      <c r="T25" s="131"/>
      <c r="U25" s="131"/>
      <c r="V25" s="131"/>
      <c r="W25" s="61"/>
      <c r="X25" s="131"/>
      <c r="Y25" s="131"/>
      <c r="Z25" s="131"/>
      <c r="AA25" s="131"/>
      <c r="AB25" s="73"/>
    </row>
    <row r="26" spans="1:28" ht="18" customHeight="1">
      <c r="A26" s="86" t="s">
        <v>64</v>
      </c>
      <c r="B26" s="96">
        <v>682</v>
      </c>
      <c r="C26" s="71">
        <v>63</v>
      </c>
      <c r="D26" s="71">
        <v>86</v>
      </c>
      <c r="E26" s="71">
        <v>59</v>
      </c>
      <c r="F26" s="28">
        <v>94</v>
      </c>
      <c r="G26" s="71">
        <v>97</v>
      </c>
      <c r="H26" s="96">
        <v>399</v>
      </c>
      <c r="I26" s="45">
        <v>63</v>
      </c>
      <c r="J26" s="45">
        <v>80</v>
      </c>
      <c r="K26" s="45">
        <v>70</v>
      </c>
      <c r="L26" s="45">
        <v>70</v>
      </c>
      <c r="M26" s="75">
        <v>283</v>
      </c>
      <c r="N26" s="73"/>
      <c r="O26" s="73"/>
      <c r="P26" s="141"/>
      <c r="Q26" s="61"/>
      <c r="R26" s="137"/>
      <c r="S26" s="137"/>
      <c r="T26" s="137"/>
      <c r="U26" s="131"/>
      <c r="V26" s="137"/>
      <c r="W26" s="61"/>
      <c r="X26" s="137"/>
      <c r="Y26" s="137"/>
      <c r="Z26" s="137"/>
      <c r="AA26" s="131"/>
      <c r="AB26" s="73"/>
    </row>
    <row r="27" spans="1:28" ht="18" customHeight="1">
      <c r="A27" s="87" t="s">
        <v>63</v>
      </c>
      <c r="B27" s="96">
        <v>660</v>
      </c>
      <c r="C27" s="71">
        <v>78</v>
      </c>
      <c r="D27" s="71">
        <v>82</v>
      </c>
      <c r="E27" s="71">
        <v>80</v>
      </c>
      <c r="F27" s="28">
        <v>73</v>
      </c>
      <c r="G27" s="71">
        <v>66</v>
      </c>
      <c r="H27" s="96">
        <v>379</v>
      </c>
      <c r="I27" s="45">
        <v>80</v>
      </c>
      <c r="J27" s="45">
        <v>63</v>
      </c>
      <c r="K27" s="45">
        <v>59</v>
      </c>
      <c r="L27" s="45">
        <v>79</v>
      </c>
      <c r="M27" s="75">
        <v>281</v>
      </c>
      <c r="N27" s="73"/>
      <c r="O27" s="73"/>
      <c r="P27" s="141"/>
      <c r="Q27" s="61"/>
      <c r="R27" s="137"/>
      <c r="S27" s="137"/>
      <c r="T27" s="137"/>
      <c r="U27" s="131"/>
      <c r="V27" s="137"/>
      <c r="W27" s="61"/>
      <c r="X27" s="137"/>
      <c r="Y27" s="137"/>
      <c r="Z27" s="137"/>
      <c r="AA27" s="131"/>
      <c r="AB27" s="73"/>
    </row>
    <row r="28" spans="1:28" ht="18" customHeight="1">
      <c r="A28" s="197" t="s">
        <v>16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77"/>
      <c r="N28" s="73"/>
      <c r="O28" s="7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74"/>
    </row>
    <row r="29" spans="1:28" ht="18" customHeight="1">
      <c r="A29" s="85" t="s">
        <v>85</v>
      </c>
      <c r="B29" s="51">
        <v>1811</v>
      </c>
      <c r="C29" s="116">
        <v>195</v>
      </c>
      <c r="D29" s="116">
        <v>188</v>
      </c>
      <c r="E29" s="116">
        <v>190</v>
      </c>
      <c r="F29" s="116">
        <v>223</v>
      </c>
      <c r="G29" s="116">
        <v>206</v>
      </c>
      <c r="H29" s="96">
        <v>1002</v>
      </c>
      <c r="I29" s="28">
        <v>181</v>
      </c>
      <c r="J29" s="28">
        <v>185</v>
      </c>
      <c r="K29" s="28">
        <v>222</v>
      </c>
      <c r="L29" s="28">
        <v>221</v>
      </c>
      <c r="M29" s="75">
        <v>809</v>
      </c>
      <c r="N29" s="73"/>
      <c r="O29" s="73"/>
      <c r="P29" s="141"/>
      <c r="Q29" s="61"/>
      <c r="R29" s="99"/>
      <c r="S29" s="99"/>
      <c r="T29" s="99"/>
      <c r="U29" s="99"/>
      <c r="V29" s="99"/>
      <c r="W29" s="61"/>
      <c r="X29" s="131"/>
      <c r="Y29" s="131"/>
      <c r="Z29" s="131"/>
      <c r="AA29" s="131"/>
      <c r="AB29" s="73"/>
    </row>
    <row r="30" spans="1:28" ht="18" customHeight="1">
      <c r="A30" s="86" t="s">
        <v>64</v>
      </c>
      <c r="B30" s="51">
        <v>937</v>
      </c>
      <c r="C30" s="71">
        <v>100</v>
      </c>
      <c r="D30" s="71">
        <v>104</v>
      </c>
      <c r="E30" s="71">
        <v>94</v>
      </c>
      <c r="F30" s="71">
        <v>117</v>
      </c>
      <c r="G30" s="71">
        <v>107</v>
      </c>
      <c r="H30" s="96">
        <v>522</v>
      </c>
      <c r="I30" s="71">
        <v>92</v>
      </c>
      <c r="J30" s="71">
        <v>97</v>
      </c>
      <c r="K30" s="71">
        <v>124</v>
      </c>
      <c r="L30" s="71">
        <v>102</v>
      </c>
      <c r="M30" s="75">
        <v>415</v>
      </c>
      <c r="N30" s="73"/>
      <c r="O30" s="73"/>
      <c r="P30" s="141"/>
      <c r="Q30" s="61"/>
      <c r="R30" s="137"/>
      <c r="S30" s="137"/>
      <c r="T30" s="137"/>
      <c r="U30" s="137"/>
      <c r="V30" s="137"/>
      <c r="W30" s="61"/>
      <c r="X30" s="137"/>
      <c r="Y30" s="137"/>
      <c r="Z30" s="137"/>
      <c r="AA30" s="137"/>
      <c r="AB30" s="73"/>
    </row>
    <row r="31" spans="1:28" ht="18" customHeight="1">
      <c r="A31" s="87" t="s">
        <v>63</v>
      </c>
      <c r="B31" s="51">
        <v>874</v>
      </c>
      <c r="C31" s="71">
        <v>95</v>
      </c>
      <c r="D31" s="71">
        <v>84</v>
      </c>
      <c r="E31" s="71">
        <v>96</v>
      </c>
      <c r="F31" s="71">
        <v>106</v>
      </c>
      <c r="G31" s="71">
        <v>99</v>
      </c>
      <c r="H31" s="96">
        <v>480</v>
      </c>
      <c r="I31" s="71">
        <v>89</v>
      </c>
      <c r="J31" s="71">
        <v>88</v>
      </c>
      <c r="K31" s="71">
        <v>98</v>
      </c>
      <c r="L31" s="71">
        <v>119</v>
      </c>
      <c r="M31" s="75">
        <v>394</v>
      </c>
      <c r="N31" s="73"/>
      <c r="O31" s="73"/>
      <c r="P31" s="141"/>
      <c r="Q31" s="61"/>
      <c r="R31" s="137"/>
      <c r="S31" s="137"/>
      <c r="T31" s="137"/>
      <c r="U31" s="137"/>
      <c r="V31" s="137"/>
      <c r="W31" s="61"/>
      <c r="X31" s="137"/>
      <c r="Y31" s="137"/>
      <c r="Z31" s="137"/>
      <c r="AA31" s="137"/>
      <c r="AB31" s="73"/>
    </row>
    <row r="32" spans="1:29" s="20" customFormat="1" ht="18" customHeight="1">
      <c r="A32" s="76" t="s">
        <v>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9"/>
      <c r="M32" s="77"/>
      <c r="N32" s="73"/>
      <c r="O32" s="73"/>
      <c r="P32" s="133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142"/>
      <c r="AB32" s="74"/>
      <c r="AC32" s="39"/>
    </row>
    <row r="33" spans="1:29" s="20" customFormat="1" ht="18" customHeight="1">
      <c r="A33" s="85" t="s">
        <v>85</v>
      </c>
      <c r="B33" s="51">
        <v>269</v>
      </c>
      <c r="C33" s="45">
        <v>28</v>
      </c>
      <c r="D33" s="45">
        <v>39</v>
      </c>
      <c r="E33" s="45">
        <v>31</v>
      </c>
      <c r="F33" s="45">
        <v>26</v>
      </c>
      <c r="G33" s="45">
        <v>27</v>
      </c>
      <c r="H33" s="96">
        <v>151</v>
      </c>
      <c r="I33" s="28">
        <v>22</v>
      </c>
      <c r="J33" s="28">
        <v>29</v>
      </c>
      <c r="K33" s="28">
        <v>27</v>
      </c>
      <c r="L33" s="28">
        <v>40</v>
      </c>
      <c r="M33" s="75">
        <v>118</v>
      </c>
      <c r="N33" s="73"/>
      <c r="O33" s="73"/>
      <c r="P33" s="141"/>
      <c r="Q33" s="61"/>
      <c r="R33" s="99"/>
      <c r="S33" s="99"/>
      <c r="T33" s="99"/>
      <c r="U33" s="99"/>
      <c r="V33" s="99"/>
      <c r="W33" s="61"/>
      <c r="X33" s="131"/>
      <c r="Y33" s="131"/>
      <c r="Z33" s="131"/>
      <c r="AA33" s="131"/>
      <c r="AB33" s="73"/>
      <c r="AC33" s="39"/>
    </row>
    <row r="34" spans="1:29" s="20" customFormat="1" ht="18" customHeight="1">
      <c r="A34" s="86" t="s">
        <v>64</v>
      </c>
      <c r="B34" s="51">
        <v>149</v>
      </c>
      <c r="C34" s="45">
        <v>16</v>
      </c>
      <c r="D34" s="45">
        <v>17</v>
      </c>
      <c r="E34" s="45">
        <v>16</v>
      </c>
      <c r="F34" s="45">
        <v>15</v>
      </c>
      <c r="G34" s="45">
        <v>15</v>
      </c>
      <c r="H34" s="96">
        <v>79</v>
      </c>
      <c r="I34" s="71">
        <v>14</v>
      </c>
      <c r="J34" s="71">
        <v>18</v>
      </c>
      <c r="K34" s="71">
        <v>13</v>
      </c>
      <c r="L34" s="71">
        <v>25</v>
      </c>
      <c r="M34" s="75">
        <v>70</v>
      </c>
      <c r="N34" s="73"/>
      <c r="O34" s="73"/>
      <c r="P34" s="141"/>
      <c r="Q34" s="61"/>
      <c r="R34" s="137"/>
      <c r="S34" s="137"/>
      <c r="T34" s="137"/>
      <c r="U34" s="137"/>
      <c r="V34" s="137"/>
      <c r="W34" s="61"/>
      <c r="X34" s="137"/>
      <c r="Y34" s="137"/>
      <c r="Z34" s="137"/>
      <c r="AA34" s="137"/>
      <c r="AB34" s="73"/>
      <c r="AC34" s="39"/>
    </row>
    <row r="35" spans="1:29" s="20" customFormat="1" ht="18" customHeight="1">
      <c r="A35" s="87" t="s">
        <v>63</v>
      </c>
      <c r="B35" s="51">
        <v>120</v>
      </c>
      <c r="C35" s="45">
        <v>12</v>
      </c>
      <c r="D35" s="45">
        <v>22</v>
      </c>
      <c r="E35" s="45">
        <v>15</v>
      </c>
      <c r="F35" s="45">
        <v>11</v>
      </c>
      <c r="G35" s="45">
        <v>12</v>
      </c>
      <c r="H35" s="96">
        <v>72</v>
      </c>
      <c r="I35" s="71">
        <v>8</v>
      </c>
      <c r="J35" s="71">
        <v>11</v>
      </c>
      <c r="K35" s="71">
        <v>14</v>
      </c>
      <c r="L35" s="71">
        <v>15</v>
      </c>
      <c r="M35" s="75">
        <v>48</v>
      </c>
      <c r="N35" s="73"/>
      <c r="O35" s="73"/>
      <c r="P35" s="141"/>
      <c r="Q35" s="61"/>
      <c r="R35" s="137"/>
      <c r="S35" s="137"/>
      <c r="T35" s="137"/>
      <c r="U35" s="137"/>
      <c r="V35" s="137"/>
      <c r="W35" s="61"/>
      <c r="X35" s="137"/>
      <c r="Y35" s="137"/>
      <c r="Z35" s="137"/>
      <c r="AA35" s="137"/>
      <c r="AB35" s="73"/>
      <c r="AC35" s="39"/>
    </row>
    <row r="36" spans="1:28" ht="18" customHeight="1">
      <c r="A36" s="76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9"/>
      <c r="M36" s="77"/>
      <c r="N36" s="73"/>
      <c r="O36" s="73"/>
      <c r="P36" s="133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142"/>
      <c r="AB36" s="74"/>
    </row>
    <row r="37" spans="1:28" ht="18" customHeight="1">
      <c r="A37" s="85" t="s">
        <v>84</v>
      </c>
      <c r="B37" s="51">
        <v>3330</v>
      </c>
      <c r="C37" s="28">
        <v>384</v>
      </c>
      <c r="D37" s="28">
        <v>401</v>
      </c>
      <c r="E37" s="28">
        <v>358</v>
      </c>
      <c r="F37" s="28">
        <v>328</v>
      </c>
      <c r="G37" s="28">
        <v>368</v>
      </c>
      <c r="H37" s="96">
        <v>1839</v>
      </c>
      <c r="I37" s="28">
        <v>355</v>
      </c>
      <c r="J37" s="28">
        <v>362</v>
      </c>
      <c r="K37" s="28">
        <v>402</v>
      </c>
      <c r="L37" s="28">
        <v>372</v>
      </c>
      <c r="M37" s="75">
        <v>1491</v>
      </c>
      <c r="N37" s="73"/>
      <c r="O37" s="73"/>
      <c r="P37" s="141"/>
      <c r="Q37" s="61"/>
      <c r="R37" s="131"/>
      <c r="S37" s="131"/>
      <c r="T37" s="131"/>
      <c r="U37" s="131"/>
      <c r="V37" s="131"/>
      <c r="W37" s="61"/>
      <c r="X37" s="131"/>
      <c r="Y37" s="131"/>
      <c r="Z37" s="131"/>
      <c r="AA37" s="131"/>
      <c r="AB37" s="73"/>
    </row>
    <row r="38" spans="1:28" ht="18" customHeight="1">
      <c r="A38" s="86" t="s">
        <v>64</v>
      </c>
      <c r="B38" s="51">
        <v>1738</v>
      </c>
      <c r="C38" s="28">
        <v>218</v>
      </c>
      <c r="D38" s="71">
        <v>205</v>
      </c>
      <c r="E38" s="71">
        <v>187</v>
      </c>
      <c r="F38" s="71">
        <v>163</v>
      </c>
      <c r="G38" s="71">
        <v>176</v>
      </c>
      <c r="H38" s="96">
        <v>949</v>
      </c>
      <c r="I38" s="71">
        <v>174</v>
      </c>
      <c r="J38" s="71">
        <v>201</v>
      </c>
      <c r="K38" s="71">
        <v>205</v>
      </c>
      <c r="L38" s="71">
        <v>209</v>
      </c>
      <c r="M38" s="75">
        <v>789</v>
      </c>
      <c r="N38" s="73"/>
      <c r="O38" s="73"/>
      <c r="P38" s="141"/>
      <c r="Q38" s="61"/>
      <c r="R38" s="131"/>
      <c r="S38" s="137"/>
      <c r="T38" s="137"/>
      <c r="U38" s="137"/>
      <c r="V38" s="137"/>
      <c r="W38" s="61"/>
      <c r="X38" s="137"/>
      <c r="Y38" s="137"/>
      <c r="Z38" s="137"/>
      <c r="AA38" s="137"/>
      <c r="AB38" s="73"/>
    </row>
    <row r="39" spans="1:28" ht="18" customHeight="1">
      <c r="A39" s="87" t="s">
        <v>63</v>
      </c>
      <c r="B39" s="51">
        <v>1592</v>
      </c>
      <c r="C39" s="28">
        <v>166</v>
      </c>
      <c r="D39" s="71">
        <v>196</v>
      </c>
      <c r="E39" s="71">
        <v>171</v>
      </c>
      <c r="F39" s="71">
        <v>165</v>
      </c>
      <c r="G39" s="71">
        <v>192</v>
      </c>
      <c r="H39" s="96">
        <v>890</v>
      </c>
      <c r="I39" s="71">
        <v>181</v>
      </c>
      <c r="J39" s="71">
        <v>161</v>
      </c>
      <c r="K39" s="71">
        <v>197</v>
      </c>
      <c r="L39" s="71">
        <v>163</v>
      </c>
      <c r="M39" s="75">
        <v>702</v>
      </c>
      <c r="N39" s="73"/>
      <c r="O39" s="73"/>
      <c r="P39" s="141"/>
      <c r="Q39" s="61"/>
      <c r="R39" s="131"/>
      <c r="S39" s="137"/>
      <c r="T39" s="137"/>
      <c r="U39" s="137"/>
      <c r="V39" s="137"/>
      <c r="W39" s="61"/>
      <c r="X39" s="137"/>
      <c r="Y39" s="137"/>
      <c r="Z39" s="137"/>
      <c r="AA39" s="137"/>
      <c r="AB39" s="73"/>
    </row>
    <row r="40" spans="1:28" ht="18" customHeight="1">
      <c r="A40" s="76" t="s">
        <v>18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9"/>
      <c r="M40" s="77"/>
      <c r="N40" s="73"/>
      <c r="O40" s="73"/>
      <c r="P40" s="133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42"/>
      <c r="AB40" s="74"/>
    </row>
    <row r="41" spans="1:28" ht="18" customHeight="1">
      <c r="A41" s="85" t="s">
        <v>85</v>
      </c>
      <c r="B41" s="51">
        <v>584</v>
      </c>
      <c r="C41" s="116">
        <v>53</v>
      </c>
      <c r="D41" s="116">
        <v>61</v>
      </c>
      <c r="E41" s="116">
        <v>64</v>
      </c>
      <c r="F41" s="116">
        <v>74</v>
      </c>
      <c r="G41" s="116">
        <v>58</v>
      </c>
      <c r="H41" s="96">
        <v>310</v>
      </c>
      <c r="I41" s="28">
        <v>59</v>
      </c>
      <c r="J41" s="28">
        <v>66</v>
      </c>
      <c r="K41" s="28">
        <v>69</v>
      </c>
      <c r="L41" s="28">
        <v>80</v>
      </c>
      <c r="M41" s="75">
        <v>274</v>
      </c>
      <c r="N41" s="73"/>
      <c r="O41" s="73"/>
      <c r="P41" s="141"/>
      <c r="Q41" s="61"/>
      <c r="R41" s="99"/>
      <c r="S41" s="99"/>
      <c r="T41" s="99"/>
      <c r="U41" s="99"/>
      <c r="V41" s="99"/>
      <c r="W41" s="61"/>
      <c r="X41" s="131"/>
      <c r="Y41" s="131"/>
      <c r="Z41" s="131"/>
      <c r="AA41" s="131"/>
      <c r="AB41" s="73"/>
    </row>
    <row r="42" spans="1:28" ht="18" customHeight="1">
      <c r="A42" s="86" t="s">
        <v>64</v>
      </c>
      <c r="B42" s="51">
        <v>285</v>
      </c>
      <c r="C42" s="71">
        <v>24</v>
      </c>
      <c r="D42" s="71">
        <v>34</v>
      </c>
      <c r="E42" s="71">
        <v>23</v>
      </c>
      <c r="F42" s="71">
        <v>41</v>
      </c>
      <c r="G42" s="71">
        <v>34</v>
      </c>
      <c r="H42" s="96">
        <v>156</v>
      </c>
      <c r="I42" s="71">
        <v>30</v>
      </c>
      <c r="J42" s="71">
        <v>32</v>
      </c>
      <c r="K42" s="28">
        <v>26</v>
      </c>
      <c r="L42" s="71">
        <v>41</v>
      </c>
      <c r="M42" s="75">
        <v>129</v>
      </c>
      <c r="N42" s="73"/>
      <c r="O42" s="73"/>
      <c r="P42" s="141"/>
      <c r="Q42" s="61"/>
      <c r="R42" s="137"/>
      <c r="S42" s="137"/>
      <c r="T42" s="137"/>
      <c r="U42" s="137"/>
      <c r="V42" s="137"/>
      <c r="W42" s="61"/>
      <c r="X42" s="137"/>
      <c r="Y42" s="137"/>
      <c r="Z42" s="131"/>
      <c r="AA42" s="137"/>
      <c r="AB42" s="73"/>
    </row>
    <row r="43" spans="1:28" ht="18" customHeight="1">
      <c r="A43" s="87" t="s">
        <v>63</v>
      </c>
      <c r="B43" s="51">
        <v>299</v>
      </c>
      <c r="C43" s="71">
        <v>29</v>
      </c>
      <c r="D43" s="71">
        <v>27</v>
      </c>
      <c r="E43" s="71">
        <v>41</v>
      </c>
      <c r="F43" s="71">
        <v>33</v>
      </c>
      <c r="G43" s="71">
        <v>24</v>
      </c>
      <c r="H43" s="96">
        <v>154</v>
      </c>
      <c r="I43" s="71">
        <v>29</v>
      </c>
      <c r="J43" s="71">
        <v>34</v>
      </c>
      <c r="K43" s="28">
        <v>43</v>
      </c>
      <c r="L43" s="71">
        <v>39</v>
      </c>
      <c r="M43" s="75">
        <v>145</v>
      </c>
      <c r="N43" s="73"/>
      <c r="O43" s="73"/>
      <c r="P43" s="141"/>
      <c r="Q43" s="61"/>
      <c r="R43" s="137"/>
      <c r="S43" s="137"/>
      <c r="T43" s="137"/>
      <c r="U43" s="137"/>
      <c r="V43" s="137"/>
      <c r="W43" s="61"/>
      <c r="X43" s="137"/>
      <c r="Y43" s="137"/>
      <c r="Z43" s="131"/>
      <c r="AA43" s="137"/>
      <c r="AB43" s="73"/>
    </row>
    <row r="44" spans="1:28" ht="18" customHeight="1">
      <c r="A44" s="150" t="s">
        <v>19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2"/>
      <c r="M44" s="124"/>
      <c r="N44" s="73"/>
      <c r="O44" s="73"/>
      <c r="P44" s="133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70"/>
      <c r="AB44" s="74"/>
    </row>
    <row r="45" spans="1:28" ht="18" customHeight="1">
      <c r="A45" s="87" t="s">
        <v>85</v>
      </c>
      <c r="B45" s="96">
        <v>2655</v>
      </c>
      <c r="C45" s="116">
        <v>334</v>
      </c>
      <c r="D45" s="116">
        <v>311</v>
      </c>
      <c r="E45" s="116">
        <v>324</v>
      </c>
      <c r="F45" s="116">
        <v>299</v>
      </c>
      <c r="G45" s="116">
        <v>286</v>
      </c>
      <c r="H45" s="96">
        <v>1554</v>
      </c>
      <c r="I45" s="28">
        <v>302</v>
      </c>
      <c r="J45" s="28">
        <v>282</v>
      </c>
      <c r="K45" s="28">
        <v>278</v>
      </c>
      <c r="L45" s="28">
        <v>239</v>
      </c>
      <c r="M45" s="75">
        <v>1101</v>
      </c>
      <c r="N45" s="73"/>
      <c r="O45" s="73"/>
      <c r="P45" s="141"/>
      <c r="Q45" s="61"/>
      <c r="R45" s="99"/>
      <c r="S45" s="99"/>
      <c r="T45" s="99"/>
      <c r="U45" s="99"/>
      <c r="V45" s="99"/>
      <c r="W45" s="61"/>
      <c r="X45" s="131"/>
      <c r="Y45" s="131"/>
      <c r="Z45" s="131"/>
      <c r="AA45" s="131"/>
      <c r="AB45" s="73"/>
    </row>
    <row r="46" spans="1:28" ht="18" customHeight="1">
      <c r="A46" s="86" t="s">
        <v>64</v>
      </c>
      <c r="B46" s="51">
        <v>1391</v>
      </c>
      <c r="C46" s="71">
        <v>176</v>
      </c>
      <c r="D46" s="71">
        <v>160</v>
      </c>
      <c r="E46" s="71">
        <v>164</v>
      </c>
      <c r="F46" s="28">
        <v>154</v>
      </c>
      <c r="G46" s="28">
        <v>154</v>
      </c>
      <c r="H46" s="96">
        <v>808</v>
      </c>
      <c r="I46" s="71">
        <v>155</v>
      </c>
      <c r="J46" s="71">
        <v>153</v>
      </c>
      <c r="K46" s="71">
        <v>139</v>
      </c>
      <c r="L46" s="71">
        <v>136</v>
      </c>
      <c r="M46" s="75">
        <v>583</v>
      </c>
      <c r="N46" s="73"/>
      <c r="O46" s="73"/>
      <c r="P46" s="141"/>
      <c r="Q46" s="61"/>
      <c r="R46" s="137"/>
      <c r="S46" s="137"/>
      <c r="T46" s="137"/>
      <c r="U46" s="131"/>
      <c r="V46" s="131"/>
      <c r="W46" s="61"/>
      <c r="X46" s="137"/>
      <c r="Y46" s="137"/>
      <c r="Z46" s="137"/>
      <c r="AA46" s="137"/>
      <c r="AB46" s="73"/>
    </row>
    <row r="47" spans="1:28" ht="18" customHeight="1">
      <c r="A47" s="87" t="s">
        <v>63</v>
      </c>
      <c r="B47" s="51">
        <v>1264</v>
      </c>
      <c r="C47" s="71">
        <v>158</v>
      </c>
      <c r="D47" s="71">
        <v>151</v>
      </c>
      <c r="E47" s="71">
        <v>160</v>
      </c>
      <c r="F47" s="28">
        <v>145</v>
      </c>
      <c r="G47" s="28">
        <v>132</v>
      </c>
      <c r="H47" s="96">
        <v>746</v>
      </c>
      <c r="I47" s="71">
        <v>147</v>
      </c>
      <c r="J47" s="71">
        <v>129</v>
      </c>
      <c r="K47" s="71">
        <v>139</v>
      </c>
      <c r="L47" s="71">
        <v>103</v>
      </c>
      <c r="M47" s="75">
        <v>518</v>
      </c>
      <c r="N47" s="73"/>
      <c r="O47" s="73"/>
      <c r="P47" s="141"/>
      <c r="Q47" s="61"/>
      <c r="R47" s="137"/>
      <c r="S47" s="137"/>
      <c r="T47" s="137"/>
      <c r="U47" s="131"/>
      <c r="V47" s="131"/>
      <c r="W47" s="61"/>
      <c r="X47" s="137"/>
      <c r="Y47" s="137"/>
      <c r="Z47" s="137"/>
      <c r="AA47" s="137"/>
      <c r="AB47" s="73"/>
    </row>
    <row r="48" spans="1:28" ht="18" customHeight="1">
      <c r="A48" s="76" t="s">
        <v>20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58"/>
      <c r="M48" s="77"/>
      <c r="N48" s="73"/>
      <c r="O48" s="73"/>
      <c r="P48" s="133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43"/>
      <c r="AB48" s="74"/>
    </row>
    <row r="49" spans="1:28" ht="18" customHeight="1">
      <c r="A49" s="85" t="s">
        <v>85</v>
      </c>
      <c r="B49" s="51">
        <v>590</v>
      </c>
      <c r="C49" s="28">
        <v>62</v>
      </c>
      <c r="D49" s="28">
        <v>64</v>
      </c>
      <c r="E49" s="28">
        <v>56</v>
      </c>
      <c r="F49" s="28">
        <v>65</v>
      </c>
      <c r="G49" s="28">
        <v>66</v>
      </c>
      <c r="H49" s="96">
        <v>313</v>
      </c>
      <c r="I49" s="28">
        <v>63</v>
      </c>
      <c r="J49" s="28">
        <v>70</v>
      </c>
      <c r="K49" s="28">
        <v>57</v>
      </c>
      <c r="L49" s="28">
        <v>87</v>
      </c>
      <c r="M49" s="75">
        <v>277</v>
      </c>
      <c r="N49" s="73"/>
      <c r="O49" s="73"/>
      <c r="P49" s="141"/>
      <c r="Q49" s="61"/>
      <c r="R49" s="131"/>
      <c r="S49" s="131"/>
      <c r="T49" s="131"/>
      <c r="U49" s="131"/>
      <c r="V49" s="131"/>
      <c r="W49" s="61"/>
      <c r="X49" s="131"/>
      <c r="Y49" s="131"/>
      <c r="Z49" s="131"/>
      <c r="AA49" s="131"/>
      <c r="AB49" s="73"/>
    </row>
    <row r="50" spans="1:28" ht="18" customHeight="1">
      <c r="A50" s="86" t="s">
        <v>64</v>
      </c>
      <c r="B50" s="51">
        <v>308</v>
      </c>
      <c r="C50" s="71">
        <v>36</v>
      </c>
      <c r="D50" s="71">
        <v>33</v>
      </c>
      <c r="E50" s="71">
        <v>36</v>
      </c>
      <c r="F50" s="71">
        <v>39</v>
      </c>
      <c r="G50" s="71">
        <v>33</v>
      </c>
      <c r="H50" s="96">
        <v>177</v>
      </c>
      <c r="I50" s="71">
        <v>26</v>
      </c>
      <c r="J50" s="71">
        <v>41</v>
      </c>
      <c r="K50" s="71">
        <v>27</v>
      </c>
      <c r="L50" s="71">
        <v>37</v>
      </c>
      <c r="M50" s="75">
        <v>131</v>
      </c>
      <c r="N50" s="73"/>
      <c r="O50" s="73"/>
      <c r="P50" s="141"/>
      <c r="Q50" s="61"/>
      <c r="R50" s="137"/>
      <c r="S50" s="137"/>
      <c r="T50" s="137"/>
      <c r="U50" s="137"/>
      <c r="V50" s="137"/>
      <c r="W50" s="61"/>
      <c r="X50" s="137"/>
      <c r="Y50" s="137"/>
      <c r="Z50" s="137"/>
      <c r="AA50" s="137"/>
      <c r="AB50" s="73"/>
    </row>
    <row r="51" spans="1:28" ht="18" customHeight="1">
      <c r="A51" s="87" t="s">
        <v>63</v>
      </c>
      <c r="B51" s="51">
        <v>282</v>
      </c>
      <c r="C51" s="71">
        <v>26</v>
      </c>
      <c r="D51" s="71">
        <v>31</v>
      </c>
      <c r="E51" s="71">
        <v>20</v>
      </c>
      <c r="F51" s="71">
        <v>26</v>
      </c>
      <c r="G51" s="71">
        <v>33</v>
      </c>
      <c r="H51" s="96">
        <v>136</v>
      </c>
      <c r="I51" s="71">
        <v>37</v>
      </c>
      <c r="J51" s="71">
        <v>29</v>
      </c>
      <c r="K51" s="71">
        <v>30</v>
      </c>
      <c r="L51" s="71">
        <v>50</v>
      </c>
      <c r="M51" s="75">
        <v>146</v>
      </c>
      <c r="N51" s="73"/>
      <c r="O51" s="73"/>
      <c r="P51" s="141"/>
      <c r="Q51" s="61"/>
      <c r="R51" s="137"/>
      <c r="S51" s="137"/>
      <c r="T51" s="137"/>
      <c r="U51" s="137"/>
      <c r="V51" s="137"/>
      <c r="W51" s="61"/>
      <c r="X51" s="137"/>
      <c r="Y51" s="137"/>
      <c r="Z51" s="137"/>
      <c r="AA51" s="137"/>
      <c r="AB51" s="73"/>
    </row>
    <row r="52" spans="1:28" ht="18" customHeight="1">
      <c r="A52" s="76" t="s">
        <v>21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9"/>
      <c r="M52" s="77"/>
      <c r="N52" s="73"/>
      <c r="O52" s="73"/>
      <c r="P52" s="133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42"/>
      <c r="AB52" s="74"/>
    </row>
    <row r="53" spans="1:28" ht="18" customHeight="1">
      <c r="A53" s="85" t="s">
        <v>85</v>
      </c>
      <c r="B53" s="51">
        <v>6968</v>
      </c>
      <c r="C53" s="45">
        <v>675</v>
      </c>
      <c r="D53" s="45">
        <v>772</v>
      </c>
      <c r="E53" s="45">
        <v>749</v>
      </c>
      <c r="F53" s="45">
        <v>780</v>
      </c>
      <c r="G53" s="45">
        <v>751</v>
      </c>
      <c r="H53" s="96">
        <v>3727</v>
      </c>
      <c r="I53" s="45">
        <v>782</v>
      </c>
      <c r="J53" s="45">
        <v>806</v>
      </c>
      <c r="K53" s="45">
        <v>853</v>
      </c>
      <c r="L53" s="45">
        <v>800</v>
      </c>
      <c r="M53" s="75">
        <v>3241</v>
      </c>
      <c r="N53" s="73"/>
      <c r="O53" s="73"/>
      <c r="P53" s="141"/>
      <c r="Q53" s="61"/>
      <c r="R53" s="131"/>
      <c r="S53" s="131"/>
      <c r="T53" s="131"/>
      <c r="U53" s="131"/>
      <c r="V53" s="131"/>
      <c r="W53" s="61"/>
      <c r="X53" s="131"/>
      <c r="Y53" s="131"/>
      <c r="Z53" s="131"/>
      <c r="AA53" s="131"/>
      <c r="AB53" s="73"/>
    </row>
    <row r="54" spans="1:28" ht="18" customHeight="1">
      <c r="A54" s="86" t="s">
        <v>64</v>
      </c>
      <c r="B54" s="51">
        <v>3646</v>
      </c>
      <c r="C54" s="45">
        <v>349</v>
      </c>
      <c r="D54" s="45">
        <v>399</v>
      </c>
      <c r="E54" s="45">
        <v>405</v>
      </c>
      <c r="F54" s="45">
        <v>389</v>
      </c>
      <c r="G54" s="45">
        <v>397</v>
      </c>
      <c r="H54" s="96">
        <v>1939</v>
      </c>
      <c r="I54" s="45">
        <v>398</v>
      </c>
      <c r="J54" s="45">
        <v>432</v>
      </c>
      <c r="K54" s="45">
        <v>442</v>
      </c>
      <c r="L54" s="45">
        <v>435</v>
      </c>
      <c r="M54" s="75">
        <v>1707</v>
      </c>
      <c r="N54" s="73"/>
      <c r="O54" s="73"/>
      <c r="P54" s="141"/>
      <c r="Q54" s="61"/>
      <c r="R54" s="137"/>
      <c r="S54" s="137"/>
      <c r="T54" s="137"/>
      <c r="U54" s="131"/>
      <c r="V54" s="137"/>
      <c r="W54" s="61"/>
      <c r="X54" s="137"/>
      <c r="Y54" s="137"/>
      <c r="Z54" s="137"/>
      <c r="AA54" s="131"/>
      <c r="AB54" s="73"/>
    </row>
    <row r="55" spans="1:28" ht="18" customHeight="1">
      <c r="A55" s="87" t="s">
        <v>63</v>
      </c>
      <c r="B55" s="51">
        <v>3322</v>
      </c>
      <c r="C55" s="45">
        <v>326</v>
      </c>
      <c r="D55" s="45">
        <v>373</v>
      </c>
      <c r="E55" s="45">
        <v>344</v>
      </c>
      <c r="F55" s="45">
        <v>391</v>
      </c>
      <c r="G55" s="45">
        <v>354</v>
      </c>
      <c r="H55" s="96">
        <v>1788</v>
      </c>
      <c r="I55" s="45">
        <v>384</v>
      </c>
      <c r="J55" s="45">
        <v>374</v>
      </c>
      <c r="K55" s="45">
        <v>411</v>
      </c>
      <c r="L55" s="45">
        <v>365</v>
      </c>
      <c r="M55" s="75">
        <v>1534</v>
      </c>
      <c r="N55" s="73"/>
      <c r="O55" s="73"/>
      <c r="P55" s="141"/>
      <c r="Q55" s="61"/>
      <c r="R55" s="137"/>
      <c r="S55" s="137"/>
      <c r="T55" s="137"/>
      <c r="U55" s="131"/>
      <c r="V55" s="137"/>
      <c r="W55" s="61"/>
      <c r="X55" s="137"/>
      <c r="Y55" s="137"/>
      <c r="Z55" s="137"/>
      <c r="AA55" s="131"/>
      <c r="AB55" s="73"/>
    </row>
    <row r="56" spans="1:29" s="19" customFormat="1" ht="18" customHeight="1">
      <c r="A56" s="76" t="s">
        <v>35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9"/>
      <c r="M56" s="77"/>
      <c r="N56" s="73"/>
      <c r="O56" s="73"/>
      <c r="P56" s="133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2"/>
      <c r="AB56" s="74"/>
      <c r="AC56" s="39"/>
    </row>
    <row r="57" spans="1:29" s="19" customFormat="1" ht="18" customHeight="1">
      <c r="A57" s="85" t="s">
        <v>84</v>
      </c>
      <c r="B57" s="51">
        <v>418</v>
      </c>
      <c r="C57" s="28">
        <v>37</v>
      </c>
      <c r="D57" s="28">
        <v>31</v>
      </c>
      <c r="E57" s="28">
        <v>47</v>
      </c>
      <c r="F57" s="28">
        <v>36</v>
      </c>
      <c r="G57" s="28">
        <v>45</v>
      </c>
      <c r="H57" s="96">
        <v>196</v>
      </c>
      <c r="I57" s="28">
        <v>53</v>
      </c>
      <c r="J57" s="28">
        <v>51</v>
      </c>
      <c r="K57" s="28">
        <v>66</v>
      </c>
      <c r="L57" s="28">
        <v>52</v>
      </c>
      <c r="M57" s="75">
        <v>222</v>
      </c>
      <c r="N57" s="73"/>
      <c r="O57" s="73"/>
      <c r="P57" s="141"/>
      <c r="Q57" s="61"/>
      <c r="R57" s="131"/>
      <c r="S57" s="131"/>
      <c r="T57" s="131"/>
      <c r="U57" s="131"/>
      <c r="V57" s="131"/>
      <c r="W57" s="61"/>
      <c r="X57" s="131"/>
      <c r="Y57" s="131"/>
      <c r="Z57" s="131"/>
      <c r="AA57" s="131"/>
      <c r="AB57" s="73"/>
      <c r="AC57" s="39"/>
    </row>
    <row r="58" spans="1:29" s="19" customFormat="1" ht="18" customHeight="1">
      <c r="A58" s="86" t="s">
        <v>64</v>
      </c>
      <c r="B58" s="51">
        <v>212</v>
      </c>
      <c r="C58" s="71">
        <v>21</v>
      </c>
      <c r="D58" s="71">
        <v>13</v>
      </c>
      <c r="E58" s="71">
        <v>24</v>
      </c>
      <c r="F58" s="71">
        <v>17</v>
      </c>
      <c r="G58" s="71">
        <v>26</v>
      </c>
      <c r="H58" s="96">
        <v>101</v>
      </c>
      <c r="I58" s="71">
        <v>24</v>
      </c>
      <c r="J58" s="71">
        <v>30</v>
      </c>
      <c r="K58" s="71">
        <v>34</v>
      </c>
      <c r="L58" s="71">
        <v>23</v>
      </c>
      <c r="M58" s="75">
        <v>111</v>
      </c>
      <c r="N58" s="73"/>
      <c r="O58" s="73"/>
      <c r="P58" s="141"/>
      <c r="Q58" s="61"/>
      <c r="R58" s="137"/>
      <c r="S58" s="137"/>
      <c r="T58" s="137"/>
      <c r="U58" s="137"/>
      <c r="V58" s="137"/>
      <c r="W58" s="61"/>
      <c r="X58" s="137"/>
      <c r="Y58" s="137"/>
      <c r="Z58" s="137"/>
      <c r="AA58" s="137"/>
      <c r="AB58" s="73"/>
      <c r="AC58" s="39"/>
    </row>
    <row r="59" spans="1:29" s="19" customFormat="1" ht="18" customHeight="1">
      <c r="A59" s="87" t="s">
        <v>63</v>
      </c>
      <c r="B59" s="51">
        <v>206</v>
      </c>
      <c r="C59" s="71">
        <v>16</v>
      </c>
      <c r="D59" s="71">
        <v>18</v>
      </c>
      <c r="E59" s="71">
        <v>23</v>
      </c>
      <c r="F59" s="71">
        <v>19</v>
      </c>
      <c r="G59" s="71">
        <v>19</v>
      </c>
      <c r="H59" s="96">
        <v>95</v>
      </c>
      <c r="I59" s="71">
        <v>29</v>
      </c>
      <c r="J59" s="71">
        <v>21</v>
      </c>
      <c r="K59" s="71">
        <v>32</v>
      </c>
      <c r="L59" s="71">
        <v>29</v>
      </c>
      <c r="M59" s="75">
        <v>111</v>
      </c>
      <c r="N59" s="73"/>
      <c r="O59" s="73"/>
      <c r="P59" s="141"/>
      <c r="Q59" s="61"/>
      <c r="R59" s="137"/>
      <c r="S59" s="137"/>
      <c r="T59" s="137"/>
      <c r="U59" s="137"/>
      <c r="V59" s="137"/>
      <c r="W59" s="61"/>
      <c r="X59" s="137"/>
      <c r="Y59" s="137"/>
      <c r="Z59" s="137"/>
      <c r="AA59" s="137"/>
      <c r="AB59" s="73"/>
      <c r="AC59" s="39"/>
    </row>
    <row r="60" spans="1:28" ht="18" customHeight="1">
      <c r="A60" s="76" t="s">
        <v>22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59"/>
      <c r="M60" s="77"/>
      <c r="N60" s="73"/>
      <c r="O60" s="73"/>
      <c r="P60" s="133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4"/>
      <c r="AB60" s="74"/>
    </row>
    <row r="61" spans="1:28" ht="18" customHeight="1">
      <c r="A61" s="85" t="s">
        <v>85</v>
      </c>
      <c r="B61" s="51">
        <v>1006</v>
      </c>
      <c r="C61" s="28">
        <v>125</v>
      </c>
      <c r="D61" s="28">
        <v>130</v>
      </c>
      <c r="E61" s="28">
        <v>103</v>
      </c>
      <c r="F61" s="28">
        <v>118</v>
      </c>
      <c r="G61" s="28">
        <v>113</v>
      </c>
      <c r="H61" s="96">
        <v>589</v>
      </c>
      <c r="I61" s="28">
        <v>101</v>
      </c>
      <c r="J61" s="28">
        <v>84</v>
      </c>
      <c r="K61" s="28">
        <v>124</v>
      </c>
      <c r="L61" s="28">
        <v>108</v>
      </c>
      <c r="M61" s="75">
        <v>417</v>
      </c>
      <c r="N61" s="73"/>
      <c r="O61" s="73"/>
      <c r="P61" s="141"/>
      <c r="Q61" s="61"/>
      <c r="R61" s="131"/>
      <c r="S61" s="131"/>
      <c r="T61" s="131"/>
      <c r="U61" s="131"/>
      <c r="V61" s="131"/>
      <c r="W61" s="61"/>
      <c r="X61" s="131"/>
      <c r="Y61" s="131"/>
      <c r="Z61" s="131"/>
      <c r="AA61" s="131"/>
      <c r="AB61" s="73"/>
    </row>
    <row r="62" spans="1:28" ht="18" customHeight="1">
      <c r="A62" s="86" t="s">
        <v>64</v>
      </c>
      <c r="B62" s="51">
        <v>506</v>
      </c>
      <c r="C62" s="71">
        <v>65</v>
      </c>
      <c r="D62" s="71">
        <v>63</v>
      </c>
      <c r="E62" s="71">
        <v>46</v>
      </c>
      <c r="F62" s="71">
        <v>56</v>
      </c>
      <c r="G62" s="71">
        <v>61</v>
      </c>
      <c r="H62" s="96">
        <v>291</v>
      </c>
      <c r="I62" s="71">
        <v>60</v>
      </c>
      <c r="J62" s="71">
        <v>38</v>
      </c>
      <c r="K62" s="71">
        <v>68</v>
      </c>
      <c r="L62" s="71">
        <v>49</v>
      </c>
      <c r="M62" s="75">
        <v>215</v>
      </c>
      <c r="N62" s="73"/>
      <c r="O62" s="73"/>
      <c r="P62" s="141"/>
      <c r="Q62" s="61"/>
      <c r="R62" s="137"/>
      <c r="S62" s="137"/>
      <c r="T62" s="137"/>
      <c r="U62" s="137"/>
      <c r="V62" s="137"/>
      <c r="W62" s="61"/>
      <c r="X62" s="137"/>
      <c r="Y62" s="137"/>
      <c r="Z62" s="137"/>
      <c r="AA62" s="137"/>
      <c r="AB62" s="73"/>
    </row>
    <row r="63" spans="1:28" ht="18" customHeight="1">
      <c r="A63" s="87" t="s">
        <v>63</v>
      </c>
      <c r="B63" s="51">
        <v>500</v>
      </c>
      <c r="C63" s="71">
        <v>60</v>
      </c>
      <c r="D63" s="71">
        <v>67</v>
      </c>
      <c r="E63" s="71">
        <v>57</v>
      </c>
      <c r="F63" s="71">
        <v>62</v>
      </c>
      <c r="G63" s="71">
        <v>52</v>
      </c>
      <c r="H63" s="96">
        <v>298</v>
      </c>
      <c r="I63" s="71">
        <v>41</v>
      </c>
      <c r="J63" s="71">
        <v>46</v>
      </c>
      <c r="K63" s="71">
        <v>56</v>
      </c>
      <c r="L63" s="71">
        <v>59</v>
      </c>
      <c r="M63" s="75">
        <v>202</v>
      </c>
      <c r="N63" s="73"/>
      <c r="O63" s="73"/>
      <c r="P63" s="141"/>
      <c r="Q63" s="61"/>
      <c r="R63" s="137"/>
      <c r="S63" s="137"/>
      <c r="T63" s="137"/>
      <c r="U63" s="137"/>
      <c r="V63" s="137"/>
      <c r="W63" s="61"/>
      <c r="X63" s="137"/>
      <c r="Y63" s="137"/>
      <c r="Z63" s="137"/>
      <c r="AA63" s="137"/>
      <c r="AB63" s="73"/>
    </row>
    <row r="64" spans="1:28" ht="18" customHeight="1">
      <c r="A64" s="76" t="s">
        <v>24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9"/>
      <c r="M64" s="77"/>
      <c r="N64" s="73"/>
      <c r="O64" s="73"/>
      <c r="P64" s="133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42"/>
      <c r="AB64" s="74"/>
    </row>
    <row r="65" spans="1:28" ht="18" customHeight="1">
      <c r="A65" s="85" t="s">
        <v>84</v>
      </c>
      <c r="B65" s="51">
        <v>140</v>
      </c>
      <c r="C65" s="28">
        <v>14</v>
      </c>
      <c r="D65" s="28">
        <v>12</v>
      </c>
      <c r="E65" s="28">
        <v>18</v>
      </c>
      <c r="F65" s="28">
        <v>17</v>
      </c>
      <c r="G65" s="28">
        <v>18</v>
      </c>
      <c r="H65" s="51">
        <v>79</v>
      </c>
      <c r="I65" s="28">
        <v>14</v>
      </c>
      <c r="J65" s="28">
        <v>12</v>
      </c>
      <c r="K65" s="28">
        <v>16</v>
      </c>
      <c r="L65" s="28">
        <v>19</v>
      </c>
      <c r="M65" s="75">
        <v>61</v>
      </c>
      <c r="N65" s="73"/>
      <c r="O65" s="73"/>
      <c r="P65" s="141"/>
      <c r="Q65" s="61"/>
      <c r="R65" s="131"/>
      <c r="S65" s="131"/>
      <c r="T65" s="131"/>
      <c r="U65" s="131"/>
      <c r="V65" s="131"/>
      <c r="W65" s="61"/>
      <c r="X65" s="131"/>
      <c r="Y65" s="131"/>
      <c r="Z65" s="131"/>
      <c r="AA65" s="131"/>
      <c r="AB65" s="73"/>
    </row>
    <row r="66" spans="1:28" ht="18" customHeight="1">
      <c r="A66" s="86" t="s">
        <v>64</v>
      </c>
      <c r="B66" s="51">
        <v>69</v>
      </c>
      <c r="C66" s="71">
        <v>8</v>
      </c>
      <c r="D66" s="71">
        <v>8</v>
      </c>
      <c r="E66" s="71">
        <v>10</v>
      </c>
      <c r="F66" s="71">
        <v>7</v>
      </c>
      <c r="G66" s="71">
        <v>7</v>
      </c>
      <c r="H66" s="96">
        <v>40</v>
      </c>
      <c r="I66" s="71">
        <v>4</v>
      </c>
      <c r="J66" s="71">
        <v>6</v>
      </c>
      <c r="K66" s="71">
        <v>8</v>
      </c>
      <c r="L66" s="71">
        <v>11</v>
      </c>
      <c r="M66" s="75">
        <v>29</v>
      </c>
      <c r="N66" s="73"/>
      <c r="O66" s="73"/>
      <c r="P66" s="141"/>
      <c r="Q66" s="61"/>
      <c r="R66" s="137"/>
      <c r="S66" s="137"/>
      <c r="T66" s="137"/>
      <c r="U66" s="137"/>
      <c r="V66" s="137"/>
      <c r="W66" s="61"/>
      <c r="X66" s="137"/>
      <c r="Y66" s="137"/>
      <c r="Z66" s="137"/>
      <c r="AA66" s="137"/>
      <c r="AB66" s="73"/>
    </row>
    <row r="67" spans="1:28" ht="18" customHeight="1">
      <c r="A67" s="87" t="s">
        <v>63</v>
      </c>
      <c r="B67" s="51">
        <v>71</v>
      </c>
      <c r="C67" s="71">
        <v>6</v>
      </c>
      <c r="D67" s="71">
        <v>4</v>
      </c>
      <c r="E67" s="71">
        <v>8</v>
      </c>
      <c r="F67" s="71">
        <v>10</v>
      </c>
      <c r="G67" s="71">
        <v>11</v>
      </c>
      <c r="H67" s="96">
        <v>39</v>
      </c>
      <c r="I67" s="71">
        <v>10</v>
      </c>
      <c r="J67" s="71">
        <v>6</v>
      </c>
      <c r="K67" s="71">
        <v>8</v>
      </c>
      <c r="L67" s="71">
        <v>8</v>
      </c>
      <c r="M67" s="75">
        <v>32</v>
      </c>
      <c r="N67" s="73"/>
      <c r="O67" s="73"/>
      <c r="P67" s="141"/>
      <c r="Q67" s="61"/>
      <c r="R67" s="137"/>
      <c r="S67" s="137"/>
      <c r="T67" s="137"/>
      <c r="U67" s="137"/>
      <c r="V67" s="137"/>
      <c r="W67" s="61"/>
      <c r="X67" s="137"/>
      <c r="Y67" s="137"/>
      <c r="Z67" s="137"/>
      <c r="AA67" s="137"/>
      <c r="AB67" s="73"/>
    </row>
    <row r="68" spans="1:28" ht="18" customHeight="1">
      <c r="A68" s="76" t="s">
        <v>23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9"/>
      <c r="M68" s="77"/>
      <c r="N68" s="73"/>
      <c r="O68" s="73"/>
      <c r="P68" s="133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42"/>
      <c r="AB68" s="74"/>
    </row>
    <row r="69" spans="1:28" ht="18" customHeight="1">
      <c r="A69" s="85" t="s">
        <v>85</v>
      </c>
      <c r="B69" s="51">
        <v>1830</v>
      </c>
      <c r="C69" s="45">
        <v>185</v>
      </c>
      <c r="D69" s="45">
        <v>204</v>
      </c>
      <c r="E69" s="45">
        <v>158</v>
      </c>
      <c r="F69" s="45">
        <v>223</v>
      </c>
      <c r="G69" s="28">
        <v>193</v>
      </c>
      <c r="H69" s="96">
        <v>963</v>
      </c>
      <c r="I69" s="28">
        <v>199</v>
      </c>
      <c r="J69" s="28">
        <v>214</v>
      </c>
      <c r="K69" s="28">
        <v>216</v>
      </c>
      <c r="L69" s="28">
        <v>238</v>
      </c>
      <c r="M69" s="75">
        <v>867</v>
      </c>
      <c r="N69" s="73"/>
      <c r="O69" s="73"/>
      <c r="P69" s="141"/>
      <c r="Q69" s="61"/>
      <c r="R69" s="131"/>
      <c r="S69" s="131"/>
      <c r="T69" s="131"/>
      <c r="U69" s="131"/>
      <c r="V69" s="131"/>
      <c r="W69" s="61"/>
      <c r="X69" s="131"/>
      <c r="Y69" s="131"/>
      <c r="Z69" s="131"/>
      <c r="AA69" s="131"/>
      <c r="AB69" s="73"/>
    </row>
    <row r="70" spans="1:28" ht="18" customHeight="1">
      <c r="A70" s="86" t="s">
        <v>64</v>
      </c>
      <c r="B70" s="51">
        <v>937</v>
      </c>
      <c r="C70" s="45">
        <v>92</v>
      </c>
      <c r="D70" s="45">
        <v>90</v>
      </c>
      <c r="E70" s="45">
        <v>83</v>
      </c>
      <c r="F70" s="45">
        <v>129</v>
      </c>
      <c r="G70" s="71">
        <v>95</v>
      </c>
      <c r="H70" s="96">
        <v>489</v>
      </c>
      <c r="I70" s="71">
        <v>105</v>
      </c>
      <c r="J70" s="71">
        <v>106</v>
      </c>
      <c r="K70" s="71">
        <v>107</v>
      </c>
      <c r="L70" s="71">
        <v>130</v>
      </c>
      <c r="M70" s="75">
        <v>448</v>
      </c>
      <c r="N70" s="73"/>
      <c r="O70" s="73"/>
      <c r="P70" s="141"/>
      <c r="Q70" s="61"/>
      <c r="R70" s="137"/>
      <c r="S70" s="137"/>
      <c r="T70" s="137"/>
      <c r="U70" s="137"/>
      <c r="V70" s="137"/>
      <c r="W70" s="61"/>
      <c r="X70" s="137"/>
      <c r="Y70" s="137"/>
      <c r="Z70" s="137"/>
      <c r="AA70" s="137"/>
      <c r="AB70" s="73"/>
    </row>
    <row r="71" spans="1:28" ht="18" customHeight="1">
      <c r="A71" s="87" t="s">
        <v>63</v>
      </c>
      <c r="B71" s="51">
        <v>893</v>
      </c>
      <c r="C71" s="45">
        <v>93</v>
      </c>
      <c r="D71" s="45">
        <v>114</v>
      </c>
      <c r="E71" s="45">
        <v>75</v>
      </c>
      <c r="F71" s="45">
        <v>94</v>
      </c>
      <c r="G71" s="71">
        <v>98</v>
      </c>
      <c r="H71" s="96">
        <v>474</v>
      </c>
      <c r="I71" s="71">
        <v>94</v>
      </c>
      <c r="J71" s="71">
        <v>108</v>
      </c>
      <c r="K71" s="71">
        <v>109</v>
      </c>
      <c r="L71" s="71">
        <v>108</v>
      </c>
      <c r="M71" s="75">
        <v>419</v>
      </c>
      <c r="N71" s="73"/>
      <c r="O71" s="73"/>
      <c r="P71" s="141"/>
      <c r="Q71" s="61"/>
      <c r="R71" s="137"/>
      <c r="S71" s="137"/>
      <c r="T71" s="137"/>
      <c r="U71" s="137"/>
      <c r="V71" s="137"/>
      <c r="W71" s="61"/>
      <c r="X71" s="137"/>
      <c r="Y71" s="137"/>
      <c r="Z71" s="137"/>
      <c r="AA71" s="137"/>
      <c r="AB71" s="73"/>
    </row>
    <row r="72" spans="1:28" ht="18" customHeight="1">
      <c r="A72" s="76" t="s">
        <v>25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57"/>
      <c r="M72" s="77"/>
      <c r="N72" s="73"/>
      <c r="O72" s="73"/>
      <c r="P72" s="133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70"/>
      <c r="AB72" s="74"/>
    </row>
    <row r="73" spans="1:28" ht="18" customHeight="1">
      <c r="A73" s="85" t="s">
        <v>84</v>
      </c>
      <c r="B73" s="51">
        <v>21775</v>
      </c>
      <c r="C73" s="28">
        <v>2460</v>
      </c>
      <c r="D73" s="28">
        <v>2394</v>
      </c>
      <c r="E73" s="28">
        <v>2514</v>
      </c>
      <c r="F73" s="28">
        <v>2489</v>
      </c>
      <c r="G73" s="28">
        <v>2388</v>
      </c>
      <c r="H73" s="96">
        <v>12245</v>
      </c>
      <c r="I73" s="28">
        <v>2457</v>
      </c>
      <c r="J73" s="28">
        <v>2413</v>
      </c>
      <c r="K73" s="28">
        <v>2272</v>
      </c>
      <c r="L73" s="28">
        <v>2388</v>
      </c>
      <c r="M73" s="75">
        <v>9530</v>
      </c>
      <c r="N73" s="73"/>
      <c r="O73" s="73"/>
      <c r="P73" s="141"/>
      <c r="Q73" s="61"/>
      <c r="R73" s="131"/>
      <c r="S73" s="131"/>
      <c r="T73" s="131"/>
      <c r="U73" s="131"/>
      <c r="V73" s="131"/>
      <c r="W73" s="61"/>
      <c r="X73" s="131"/>
      <c r="Y73" s="131"/>
      <c r="Z73" s="131"/>
      <c r="AA73" s="131"/>
      <c r="AB73" s="73"/>
    </row>
    <row r="74" spans="1:28" ht="18" customHeight="1">
      <c r="A74" s="86" t="s">
        <v>64</v>
      </c>
      <c r="B74" s="51">
        <v>11293</v>
      </c>
      <c r="C74" s="71">
        <v>1280</v>
      </c>
      <c r="D74" s="71">
        <v>1203</v>
      </c>
      <c r="E74" s="71">
        <v>1315</v>
      </c>
      <c r="F74" s="71">
        <v>1278</v>
      </c>
      <c r="G74" s="71">
        <v>1262</v>
      </c>
      <c r="H74" s="96">
        <v>6338</v>
      </c>
      <c r="I74" s="71">
        <v>1250</v>
      </c>
      <c r="J74" s="71">
        <v>1277</v>
      </c>
      <c r="K74" s="71">
        <v>1159</v>
      </c>
      <c r="L74" s="71">
        <v>1269</v>
      </c>
      <c r="M74" s="75">
        <v>4955</v>
      </c>
      <c r="N74" s="73"/>
      <c r="O74" s="73"/>
      <c r="P74" s="141"/>
      <c r="Q74" s="61"/>
      <c r="R74" s="137"/>
      <c r="S74" s="137"/>
      <c r="T74" s="137"/>
      <c r="U74" s="137"/>
      <c r="V74" s="137"/>
      <c r="W74" s="61"/>
      <c r="X74" s="137"/>
      <c r="Y74" s="137"/>
      <c r="Z74" s="137"/>
      <c r="AA74" s="137"/>
      <c r="AB74" s="73"/>
    </row>
    <row r="75" spans="1:28" ht="18" customHeight="1">
      <c r="A75" s="87" t="s">
        <v>63</v>
      </c>
      <c r="B75" s="51">
        <v>10482</v>
      </c>
      <c r="C75" s="71">
        <v>1180</v>
      </c>
      <c r="D75" s="71">
        <v>1191</v>
      </c>
      <c r="E75" s="71">
        <v>1199</v>
      </c>
      <c r="F75" s="71">
        <v>1211</v>
      </c>
      <c r="G75" s="71">
        <v>1126</v>
      </c>
      <c r="H75" s="96">
        <v>5907</v>
      </c>
      <c r="I75" s="71">
        <v>1207</v>
      </c>
      <c r="J75" s="71">
        <v>1136</v>
      </c>
      <c r="K75" s="71">
        <v>1113</v>
      </c>
      <c r="L75" s="71">
        <v>1119</v>
      </c>
      <c r="M75" s="75">
        <v>4575</v>
      </c>
      <c r="N75" s="73"/>
      <c r="O75" s="73"/>
      <c r="P75" s="141"/>
      <c r="Q75" s="61"/>
      <c r="R75" s="137"/>
      <c r="S75" s="137"/>
      <c r="T75" s="137"/>
      <c r="U75" s="137"/>
      <c r="V75" s="137"/>
      <c r="W75" s="61"/>
      <c r="X75" s="137"/>
      <c r="Y75" s="137"/>
      <c r="Z75" s="137"/>
      <c r="AA75" s="137"/>
      <c r="AB75" s="73"/>
    </row>
    <row r="76" spans="1:28" ht="18" customHeight="1">
      <c r="A76" s="76" t="s">
        <v>26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57"/>
      <c r="M76" s="77"/>
      <c r="N76" s="73"/>
      <c r="O76" s="73"/>
      <c r="P76" s="133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70"/>
      <c r="AB76" s="74"/>
    </row>
    <row r="77" spans="1:28" ht="18" customHeight="1">
      <c r="A77" s="85" t="s">
        <v>84</v>
      </c>
      <c r="B77" s="51">
        <v>2848</v>
      </c>
      <c r="C77" s="28">
        <v>296</v>
      </c>
      <c r="D77" s="28">
        <v>294</v>
      </c>
      <c r="E77" s="28">
        <v>309</v>
      </c>
      <c r="F77" s="28">
        <v>326</v>
      </c>
      <c r="G77" s="28">
        <v>311</v>
      </c>
      <c r="H77" s="96">
        <v>1536</v>
      </c>
      <c r="I77" s="28">
        <v>286</v>
      </c>
      <c r="J77" s="28">
        <v>344</v>
      </c>
      <c r="K77" s="28">
        <v>328</v>
      </c>
      <c r="L77" s="28">
        <v>354</v>
      </c>
      <c r="M77" s="75">
        <v>1312</v>
      </c>
      <c r="N77" s="73"/>
      <c r="O77" s="73"/>
      <c r="P77" s="141"/>
      <c r="Q77" s="61"/>
      <c r="R77" s="131"/>
      <c r="S77" s="131"/>
      <c r="T77" s="131"/>
      <c r="U77" s="131"/>
      <c r="V77" s="131"/>
      <c r="W77" s="61"/>
      <c r="X77" s="131"/>
      <c r="Y77" s="131"/>
      <c r="Z77" s="131"/>
      <c r="AA77" s="131"/>
      <c r="AB77" s="73"/>
    </row>
    <row r="78" spans="1:28" ht="18" customHeight="1">
      <c r="A78" s="86" t="s">
        <v>64</v>
      </c>
      <c r="B78" s="51">
        <v>1478</v>
      </c>
      <c r="C78" s="71">
        <v>144</v>
      </c>
      <c r="D78" s="71">
        <v>153</v>
      </c>
      <c r="E78" s="71">
        <v>174</v>
      </c>
      <c r="F78" s="71">
        <v>161</v>
      </c>
      <c r="G78" s="71">
        <v>171</v>
      </c>
      <c r="H78" s="96">
        <v>803</v>
      </c>
      <c r="I78" s="71">
        <v>150</v>
      </c>
      <c r="J78" s="71">
        <v>172</v>
      </c>
      <c r="K78" s="71">
        <v>164</v>
      </c>
      <c r="L78" s="71">
        <v>189</v>
      </c>
      <c r="M78" s="75">
        <v>675</v>
      </c>
      <c r="N78" s="73"/>
      <c r="O78" s="73"/>
      <c r="P78" s="141"/>
      <c r="Q78" s="61"/>
      <c r="R78" s="137"/>
      <c r="S78" s="137"/>
      <c r="T78" s="137"/>
      <c r="U78" s="137"/>
      <c r="V78" s="137"/>
      <c r="W78" s="61"/>
      <c r="X78" s="137"/>
      <c r="Y78" s="137"/>
      <c r="Z78" s="137"/>
      <c r="AA78" s="137"/>
      <c r="AB78" s="73"/>
    </row>
    <row r="79" spans="1:28" ht="18" customHeight="1">
      <c r="A79" s="87" t="s">
        <v>63</v>
      </c>
      <c r="B79" s="51">
        <v>1370</v>
      </c>
      <c r="C79" s="71">
        <v>152</v>
      </c>
      <c r="D79" s="71">
        <v>141</v>
      </c>
      <c r="E79" s="71">
        <v>135</v>
      </c>
      <c r="F79" s="71">
        <v>165</v>
      </c>
      <c r="G79" s="71">
        <v>140</v>
      </c>
      <c r="H79" s="96">
        <v>733</v>
      </c>
      <c r="I79" s="71">
        <v>136</v>
      </c>
      <c r="J79" s="71">
        <v>172</v>
      </c>
      <c r="K79" s="71">
        <v>164</v>
      </c>
      <c r="L79" s="71">
        <v>165</v>
      </c>
      <c r="M79" s="75">
        <v>637</v>
      </c>
      <c r="N79" s="73"/>
      <c r="O79" s="73"/>
      <c r="P79" s="141"/>
      <c r="Q79" s="61"/>
      <c r="R79" s="137"/>
      <c r="S79" s="137"/>
      <c r="T79" s="137"/>
      <c r="U79" s="137"/>
      <c r="V79" s="137"/>
      <c r="W79" s="61"/>
      <c r="X79" s="137"/>
      <c r="Y79" s="137"/>
      <c r="Z79" s="137"/>
      <c r="AA79" s="137"/>
      <c r="AB79" s="73"/>
    </row>
    <row r="80" spans="1:28" ht="18" customHeight="1">
      <c r="A80" s="76" t="s">
        <v>27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9"/>
      <c r="M80" s="77"/>
      <c r="N80" s="73"/>
      <c r="O80" s="73"/>
      <c r="P80" s="133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42"/>
      <c r="AB80" s="74"/>
    </row>
    <row r="81" spans="1:28" ht="18" customHeight="1">
      <c r="A81" s="85" t="s">
        <v>85</v>
      </c>
      <c r="B81" s="51">
        <v>80</v>
      </c>
      <c r="C81" s="28">
        <v>9</v>
      </c>
      <c r="D81" s="28">
        <v>4</v>
      </c>
      <c r="E81" s="28">
        <v>8</v>
      </c>
      <c r="F81" s="28">
        <v>14</v>
      </c>
      <c r="G81" s="28">
        <v>4</v>
      </c>
      <c r="H81" s="96">
        <v>39</v>
      </c>
      <c r="I81" s="28">
        <v>9</v>
      </c>
      <c r="J81" s="28">
        <v>13</v>
      </c>
      <c r="K81" s="28">
        <v>6</v>
      </c>
      <c r="L81" s="28">
        <v>13</v>
      </c>
      <c r="M81" s="75">
        <v>41</v>
      </c>
      <c r="N81" s="73"/>
      <c r="O81" s="73"/>
      <c r="P81" s="141"/>
      <c r="Q81" s="61"/>
      <c r="R81" s="131"/>
      <c r="S81" s="131"/>
      <c r="T81" s="131"/>
      <c r="U81" s="131"/>
      <c r="V81" s="131"/>
      <c r="W81" s="61"/>
      <c r="X81" s="131"/>
      <c r="Y81" s="131"/>
      <c r="Z81" s="131"/>
      <c r="AA81" s="131"/>
      <c r="AB81" s="73"/>
    </row>
    <row r="82" spans="1:28" ht="18" customHeight="1">
      <c r="A82" s="86" t="s">
        <v>64</v>
      </c>
      <c r="B82" s="51">
        <v>32</v>
      </c>
      <c r="C82" s="71">
        <v>3</v>
      </c>
      <c r="D82" s="71">
        <v>2</v>
      </c>
      <c r="E82" s="71">
        <v>4</v>
      </c>
      <c r="F82" s="71">
        <v>4</v>
      </c>
      <c r="G82" s="71">
        <v>1</v>
      </c>
      <c r="H82" s="96">
        <v>14</v>
      </c>
      <c r="I82" s="71">
        <v>5</v>
      </c>
      <c r="J82" s="71">
        <v>5</v>
      </c>
      <c r="K82" s="71">
        <v>2</v>
      </c>
      <c r="L82" s="71">
        <v>6</v>
      </c>
      <c r="M82" s="75">
        <v>18</v>
      </c>
      <c r="N82" s="73"/>
      <c r="O82" s="73"/>
      <c r="P82" s="141"/>
      <c r="Q82" s="61"/>
      <c r="R82" s="137"/>
      <c r="S82" s="137"/>
      <c r="T82" s="137"/>
      <c r="U82" s="137"/>
      <c r="V82" s="137"/>
      <c r="W82" s="61"/>
      <c r="X82" s="137"/>
      <c r="Y82" s="137"/>
      <c r="Z82" s="137"/>
      <c r="AA82" s="137"/>
      <c r="AB82" s="73"/>
    </row>
    <row r="83" spans="1:28" ht="18" customHeight="1">
      <c r="A83" s="87" t="s">
        <v>63</v>
      </c>
      <c r="B83" s="51">
        <v>48</v>
      </c>
      <c r="C83" s="71">
        <v>6</v>
      </c>
      <c r="D83" s="71">
        <v>2</v>
      </c>
      <c r="E83" s="71">
        <v>4</v>
      </c>
      <c r="F83" s="71">
        <v>10</v>
      </c>
      <c r="G83" s="71">
        <v>3</v>
      </c>
      <c r="H83" s="96">
        <v>25</v>
      </c>
      <c r="I83" s="71">
        <v>4</v>
      </c>
      <c r="J83" s="71">
        <v>8</v>
      </c>
      <c r="K83" s="71">
        <v>4</v>
      </c>
      <c r="L83" s="71">
        <v>7</v>
      </c>
      <c r="M83" s="75">
        <v>23</v>
      </c>
      <c r="N83" s="73"/>
      <c r="O83" s="73"/>
      <c r="P83" s="141"/>
      <c r="Q83" s="61"/>
      <c r="R83" s="137"/>
      <c r="S83" s="137"/>
      <c r="T83" s="137"/>
      <c r="U83" s="137"/>
      <c r="V83" s="137"/>
      <c r="W83" s="61"/>
      <c r="X83" s="137"/>
      <c r="Y83" s="137"/>
      <c r="Z83" s="137"/>
      <c r="AA83" s="137"/>
      <c r="AB83" s="73"/>
    </row>
    <row r="84" spans="1:28" ht="18" customHeight="1">
      <c r="A84" s="76" t="s">
        <v>28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57"/>
      <c r="M84" s="77"/>
      <c r="N84" s="73"/>
      <c r="O84" s="73"/>
      <c r="P84" s="133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70"/>
      <c r="AB84" s="74"/>
    </row>
    <row r="85" spans="1:28" ht="18" customHeight="1">
      <c r="A85" s="85" t="s">
        <v>85</v>
      </c>
      <c r="B85" s="51">
        <v>2163</v>
      </c>
      <c r="C85" s="28">
        <v>312</v>
      </c>
      <c r="D85" s="28">
        <v>271</v>
      </c>
      <c r="E85" s="28">
        <v>227</v>
      </c>
      <c r="F85" s="28">
        <v>240</v>
      </c>
      <c r="G85" s="28">
        <v>220</v>
      </c>
      <c r="H85" s="96">
        <v>1270</v>
      </c>
      <c r="I85" s="28">
        <v>226</v>
      </c>
      <c r="J85" s="28">
        <v>227</v>
      </c>
      <c r="K85" s="28">
        <v>241</v>
      </c>
      <c r="L85" s="28">
        <v>199</v>
      </c>
      <c r="M85" s="75">
        <v>893</v>
      </c>
      <c r="N85" s="73"/>
      <c r="O85" s="73"/>
      <c r="P85" s="141"/>
      <c r="Q85" s="61"/>
      <c r="R85" s="131"/>
      <c r="S85" s="131"/>
      <c r="T85" s="131"/>
      <c r="U85" s="131"/>
      <c r="V85" s="131"/>
      <c r="W85" s="61"/>
      <c r="X85" s="131"/>
      <c r="Y85" s="131"/>
      <c r="Z85" s="131"/>
      <c r="AA85" s="131"/>
      <c r="AB85" s="73"/>
    </row>
    <row r="86" spans="1:28" ht="18" customHeight="1">
      <c r="A86" s="86" t="s">
        <v>64</v>
      </c>
      <c r="B86" s="51">
        <v>1100</v>
      </c>
      <c r="C86" s="71">
        <v>151</v>
      </c>
      <c r="D86" s="71">
        <v>137</v>
      </c>
      <c r="E86" s="71">
        <v>117</v>
      </c>
      <c r="F86" s="71">
        <v>128</v>
      </c>
      <c r="G86" s="71">
        <v>107</v>
      </c>
      <c r="H86" s="96">
        <v>640</v>
      </c>
      <c r="I86" s="71">
        <v>121</v>
      </c>
      <c r="J86" s="71">
        <v>114</v>
      </c>
      <c r="K86" s="71">
        <v>125</v>
      </c>
      <c r="L86" s="71">
        <v>100</v>
      </c>
      <c r="M86" s="75">
        <v>460</v>
      </c>
      <c r="N86" s="73"/>
      <c r="O86" s="73"/>
      <c r="P86" s="141"/>
      <c r="Q86" s="61"/>
      <c r="R86" s="137"/>
      <c r="S86" s="137"/>
      <c r="T86" s="137"/>
      <c r="U86" s="137"/>
      <c r="V86" s="137"/>
      <c r="W86" s="61"/>
      <c r="X86" s="137"/>
      <c r="Y86" s="137"/>
      <c r="Z86" s="137"/>
      <c r="AA86" s="137"/>
      <c r="AB86" s="73"/>
    </row>
    <row r="87" spans="1:28" ht="18" customHeight="1">
      <c r="A87" s="87" t="s">
        <v>63</v>
      </c>
      <c r="B87" s="51">
        <v>1063</v>
      </c>
      <c r="C87" s="71">
        <v>161</v>
      </c>
      <c r="D87" s="71">
        <v>134</v>
      </c>
      <c r="E87" s="71">
        <v>110</v>
      </c>
      <c r="F87" s="71">
        <v>112</v>
      </c>
      <c r="G87" s="71">
        <v>113</v>
      </c>
      <c r="H87" s="96">
        <v>630</v>
      </c>
      <c r="I87" s="71">
        <v>105</v>
      </c>
      <c r="J87" s="71">
        <v>113</v>
      </c>
      <c r="K87" s="71">
        <v>116</v>
      </c>
      <c r="L87" s="71">
        <v>99</v>
      </c>
      <c r="M87" s="75">
        <v>433</v>
      </c>
      <c r="N87" s="73"/>
      <c r="O87" s="73"/>
      <c r="P87" s="141"/>
      <c r="Q87" s="61"/>
      <c r="R87" s="137"/>
      <c r="S87" s="137"/>
      <c r="T87" s="137"/>
      <c r="U87" s="137"/>
      <c r="V87" s="137"/>
      <c r="W87" s="61"/>
      <c r="X87" s="137"/>
      <c r="Y87" s="137"/>
      <c r="Z87" s="137"/>
      <c r="AA87" s="137"/>
      <c r="AB87" s="73"/>
    </row>
    <row r="88" spans="1:28" s="39" customFormat="1" ht="18" customHeight="1">
      <c r="A88" s="76" t="s">
        <v>80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78"/>
      <c r="N88" s="73"/>
      <c r="O88" s="7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</row>
    <row r="89" spans="1:28" s="39" customFormat="1" ht="18" customHeight="1">
      <c r="A89" s="85" t="s">
        <v>84</v>
      </c>
      <c r="B89" s="51">
        <v>1499</v>
      </c>
      <c r="C89" s="28">
        <v>168</v>
      </c>
      <c r="D89" s="28">
        <v>147</v>
      </c>
      <c r="E89" s="28">
        <v>165</v>
      </c>
      <c r="F89" s="28">
        <v>166</v>
      </c>
      <c r="G89" s="28">
        <v>171</v>
      </c>
      <c r="H89" s="96">
        <v>817</v>
      </c>
      <c r="I89" s="28">
        <v>139</v>
      </c>
      <c r="J89" s="28">
        <v>178</v>
      </c>
      <c r="K89" s="28">
        <v>183</v>
      </c>
      <c r="L89" s="28">
        <v>182</v>
      </c>
      <c r="M89" s="75">
        <v>682</v>
      </c>
      <c r="N89" s="73"/>
      <c r="O89" s="73"/>
      <c r="P89" s="141"/>
      <c r="Q89" s="61"/>
      <c r="R89" s="131"/>
      <c r="S89" s="131"/>
      <c r="T89" s="131"/>
      <c r="U89" s="131"/>
      <c r="V89" s="131"/>
      <c r="W89" s="61"/>
      <c r="X89" s="131"/>
      <c r="Y89" s="131"/>
      <c r="Z89" s="131"/>
      <c r="AA89" s="131"/>
      <c r="AB89" s="73"/>
    </row>
    <row r="90" spans="1:28" s="39" customFormat="1" ht="18" customHeight="1">
      <c r="A90" s="86" t="s">
        <v>64</v>
      </c>
      <c r="B90" s="51">
        <v>745</v>
      </c>
      <c r="C90" s="71">
        <v>84</v>
      </c>
      <c r="D90" s="71">
        <v>81</v>
      </c>
      <c r="E90" s="71">
        <v>86</v>
      </c>
      <c r="F90" s="71">
        <v>81</v>
      </c>
      <c r="G90" s="71">
        <v>81</v>
      </c>
      <c r="H90" s="96">
        <v>413</v>
      </c>
      <c r="I90" s="71">
        <v>71</v>
      </c>
      <c r="J90" s="71">
        <v>93</v>
      </c>
      <c r="K90" s="71">
        <v>80</v>
      </c>
      <c r="L90" s="71">
        <v>88</v>
      </c>
      <c r="M90" s="75">
        <v>332</v>
      </c>
      <c r="N90" s="73"/>
      <c r="O90" s="73"/>
      <c r="P90" s="141"/>
      <c r="Q90" s="61"/>
      <c r="R90" s="137"/>
      <c r="S90" s="137"/>
      <c r="T90" s="137"/>
      <c r="U90" s="137"/>
      <c r="V90" s="137"/>
      <c r="W90" s="61"/>
      <c r="X90" s="137"/>
      <c r="Y90" s="137"/>
      <c r="Z90" s="137"/>
      <c r="AA90" s="137"/>
      <c r="AB90" s="73"/>
    </row>
    <row r="91" spans="1:28" s="39" customFormat="1" ht="18" customHeight="1">
      <c r="A91" s="87" t="s">
        <v>63</v>
      </c>
      <c r="B91" s="51">
        <v>754</v>
      </c>
      <c r="C91" s="71">
        <v>84</v>
      </c>
      <c r="D91" s="71">
        <v>66</v>
      </c>
      <c r="E91" s="71">
        <v>79</v>
      </c>
      <c r="F91" s="71">
        <v>85</v>
      </c>
      <c r="G91" s="71">
        <v>90</v>
      </c>
      <c r="H91" s="96">
        <v>404</v>
      </c>
      <c r="I91" s="71">
        <v>68</v>
      </c>
      <c r="J91" s="71">
        <v>85</v>
      </c>
      <c r="K91" s="71">
        <v>103</v>
      </c>
      <c r="L91" s="71">
        <v>94</v>
      </c>
      <c r="M91" s="75">
        <v>350</v>
      </c>
      <c r="N91" s="73"/>
      <c r="O91" s="73"/>
      <c r="P91" s="141"/>
      <c r="Q91" s="61"/>
      <c r="R91" s="137"/>
      <c r="S91" s="137"/>
      <c r="T91" s="137"/>
      <c r="U91" s="137"/>
      <c r="V91" s="137"/>
      <c r="W91" s="61"/>
      <c r="X91" s="137"/>
      <c r="Y91" s="137"/>
      <c r="Z91" s="137"/>
      <c r="AA91" s="137"/>
      <c r="AB91" s="73"/>
    </row>
    <row r="92" spans="1:28" ht="18" customHeight="1">
      <c r="A92" s="76" t="s">
        <v>29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60"/>
      <c r="M92" s="77"/>
      <c r="N92" s="73"/>
      <c r="O92" s="73"/>
      <c r="P92" s="133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6"/>
      <c r="AB92" s="74"/>
    </row>
    <row r="93" spans="1:28" ht="18" customHeight="1">
      <c r="A93" s="85" t="s">
        <v>84</v>
      </c>
      <c r="B93" s="51">
        <v>2264</v>
      </c>
      <c r="C93" s="28">
        <v>249</v>
      </c>
      <c r="D93" s="28">
        <v>276</v>
      </c>
      <c r="E93" s="28">
        <v>259</v>
      </c>
      <c r="F93" s="28">
        <v>261</v>
      </c>
      <c r="G93" s="28">
        <v>237</v>
      </c>
      <c r="H93" s="96">
        <v>1282</v>
      </c>
      <c r="I93" s="28">
        <v>228</v>
      </c>
      <c r="J93" s="28">
        <v>251</v>
      </c>
      <c r="K93" s="28">
        <v>251</v>
      </c>
      <c r="L93" s="28">
        <v>252</v>
      </c>
      <c r="M93" s="75">
        <v>982</v>
      </c>
      <c r="N93" s="73"/>
      <c r="O93" s="73"/>
      <c r="P93" s="141"/>
      <c r="Q93" s="61"/>
      <c r="R93" s="131"/>
      <c r="S93" s="131"/>
      <c r="T93" s="131"/>
      <c r="U93" s="131"/>
      <c r="V93" s="131"/>
      <c r="W93" s="61"/>
      <c r="X93" s="131"/>
      <c r="Y93" s="131"/>
      <c r="Z93" s="131"/>
      <c r="AA93" s="131"/>
      <c r="AB93" s="73"/>
    </row>
    <row r="94" spans="1:28" ht="18" customHeight="1">
      <c r="A94" s="86" t="s">
        <v>64</v>
      </c>
      <c r="B94" s="51">
        <v>1182</v>
      </c>
      <c r="C94" s="71">
        <v>146</v>
      </c>
      <c r="D94" s="71">
        <v>149</v>
      </c>
      <c r="E94" s="71">
        <v>152</v>
      </c>
      <c r="F94" s="71">
        <v>125</v>
      </c>
      <c r="G94" s="71">
        <v>111</v>
      </c>
      <c r="H94" s="96">
        <v>683</v>
      </c>
      <c r="I94" s="71">
        <v>111</v>
      </c>
      <c r="J94" s="71">
        <v>127</v>
      </c>
      <c r="K94" s="71">
        <v>129</v>
      </c>
      <c r="L94" s="71">
        <v>132</v>
      </c>
      <c r="M94" s="75">
        <v>499</v>
      </c>
      <c r="N94" s="73"/>
      <c r="O94" s="73"/>
      <c r="P94" s="141"/>
      <c r="Q94" s="61"/>
      <c r="R94" s="137"/>
      <c r="S94" s="137"/>
      <c r="T94" s="137"/>
      <c r="U94" s="137"/>
      <c r="V94" s="137"/>
      <c r="W94" s="61"/>
      <c r="X94" s="137"/>
      <c r="Y94" s="137"/>
      <c r="Z94" s="137"/>
      <c r="AA94" s="137"/>
      <c r="AB94" s="73"/>
    </row>
    <row r="95" spans="1:28" ht="18" customHeight="1">
      <c r="A95" s="87" t="s">
        <v>63</v>
      </c>
      <c r="B95" s="51">
        <v>1082</v>
      </c>
      <c r="C95" s="71">
        <v>103</v>
      </c>
      <c r="D95" s="71">
        <v>127</v>
      </c>
      <c r="E95" s="71">
        <v>107</v>
      </c>
      <c r="F95" s="71">
        <v>136</v>
      </c>
      <c r="G95" s="71">
        <v>126</v>
      </c>
      <c r="H95" s="96">
        <v>599</v>
      </c>
      <c r="I95" s="71">
        <v>117</v>
      </c>
      <c r="J95" s="71">
        <v>124</v>
      </c>
      <c r="K95" s="71">
        <v>122</v>
      </c>
      <c r="L95" s="71">
        <v>120</v>
      </c>
      <c r="M95" s="75">
        <v>483</v>
      </c>
      <c r="N95" s="73"/>
      <c r="O95" s="73"/>
      <c r="P95" s="141"/>
      <c r="Q95" s="61"/>
      <c r="R95" s="137"/>
      <c r="S95" s="137"/>
      <c r="T95" s="137"/>
      <c r="U95" s="137"/>
      <c r="V95" s="137"/>
      <c r="W95" s="61"/>
      <c r="X95" s="137"/>
      <c r="Y95" s="137"/>
      <c r="Z95" s="137"/>
      <c r="AA95" s="137"/>
      <c r="AB95" s="73"/>
    </row>
    <row r="96" spans="1:28" s="39" customFormat="1" ht="18" customHeight="1">
      <c r="A96" s="76" t="s">
        <v>86</v>
      </c>
      <c r="B96" s="120"/>
      <c r="C96" s="121"/>
      <c r="D96" s="121"/>
      <c r="E96" s="121"/>
      <c r="F96" s="121"/>
      <c r="G96" s="121"/>
      <c r="H96" s="25"/>
      <c r="I96" s="121"/>
      <c r="J96" s="121"/>
      <c r="K96" s="121"/>
      <c r="L96" s="121"/>
      <c r="M96" s="122"/>
      <c r="N96" s="73"/>
      <c r="O96" s="73"/>
      <c r="P96" s="141"/>
      <c r="Q96" s="61"/>
      <c r="R96" s="137"/>
      <c r="S96" s="137"/>
      <c r="T96" s="137"/>
      <c r="U96" s="137"/>
      <c r="V96" s="137"/>
      <c r="W96" s="61"/>
      <c r="X96" s="137"/>
      <c r="Y96" s="137"/>
      <c r="Z96" s="137"/>
      <c r="AA96" s="137"/>
      <c r="AB96" s="73"/>
    </row>
    <row r="97" spans="1:28" s="39" customFormat="1" ht="18" customHeight="1">
      <c r="A97" s="85" t="s">
        <v>84</v>
      </c>
      <c r="B97" s="117">
        <f>C97+D97+E97+F97+G97+I97+J97+K97+L97</f>
        <v>1760</v>
      </c>
      <c r="C97" s="71">
        <v>150</v>
      </c>
      <c r="D97" s="71">
        <v>186</v>
      </c>
      <c r="E97" s="71">
        <v>174</v>
      </c>
      <c r="F97" s="71">
        <v>210</v>
      </c>
      <c r="G97" s="71">
        <v>187</v>
      </c>
      <c r="H97" s="118">
        <f>C97+D97+E97+F97+G97</f>
        <v>907</v>
      </c>
      <c r="I97" s="71">
        <v>209</v>
      </c>
      <c r="J97" s="71">
        <v>185</v>
      </c>
      <c r="K97" s="71">
        <v>219</v>
      </c>
      <c r="L97" s="71">
        <v>240</v>
      </c>
      <c r="M97" s="119">
        <f>I97+J97+K97+L97</f>
        <v>853</v>
      </c>
      <c r="N97" s="73"/>
      <c r="O97" s="73"/>
      <c r="P97" s="141"/>
      <c r="Q97" s="61"/>
      <c r="R97" s="137"/>
      <c r="S97" s="137"/>
      <c r="T97" s="137"/>
      <c r="U97" s="137"/>
      <c r="V97" s="137"/>
      <c r="W97" s="61"/>
      <c r="X97" s="137"/>
      <c r="Y97" s="137"/>
      <c r="Z97" s="137"/>
      <c r="AA97" s="137"/>
      <c r="AB97" s="73"/>
    </row>
    <row r="98" spans="1:28" s="39" customFormat="1" ht="18" customHeight="1">
      <c r="A98" s="86" t="s">
        <v>64</v>
      </c>
      <c r="B98" s="117">
        <f>C98+D98+E98+F98+G98+I98+J98+K98+L98</f>
        <v>932</v>
      </c>
      <c r="C98" s="71">
        <v>79</v>
      </c>
      <c r="D98" s="71">
        <v>82</v>
      </c>
      <c r="E98" s="71">
        <v>88</v>
      </c>
      <c r="F98" s="71">
        <v>122</v>
      </c>
      <c r="G98" s="71">
        <v>101</v>
      </c>
      <c r="H98" s="118">
        <f>C98+D98+E98+F98+G98</f>
        <v>472</v>
      </c>
      <c r="I98" s="71">
        <v>109</v>
      </c>
      <c r="J98" s="71">
        <v>99</v>
      </c>
      <c r="K98" s="71">
        <v>116</v>
      </c>
      <c r="L98" s="71">
        <v>136</v>
      </c>
      <c r="M98" s="119">
        <f>I98+J98+K98+L98</f>
        <v>460</v>
      </c>
      <c r="N98" s="73"/>
      <c r="O98" s="73"/>
      <c r="P98" s="141"/>
      <c r="Q98" s="61"/>
      <c r="R98" s="137"/>
      <c r="S98" s="137"/>
      <c r="T98" s="137"/>
      <c r="U98" s="137"/>
      <c r="V98" s="137"/>
      <c r="W98" s="61"/>
      <c r="X98" s="137"/>
      <c r="Y98" s="137"/>
      <c r="Z98" s="137"/>
      <c r="AA98" s="137"/>
      <c r="AB98" s="73"/>
    </row>
    <row r="99" spans="1:28" s="39" customFormat="1" ht="18" customHeight="1">
      <c r="A99" s="87" t="s">
        <v>63</v>
      </c>
      <c r="B99" s="117">
        <f>C99+D99+E99+F99+G99+I99+J99+K99+L99</f>
        <v>828</v>
      </c>
      <c r="C99" s="71">
        <v>71</v>
      </c>
      <c r="D99" s="71">
        <v>104</v>
      </c>
      <c r="E99" s="71">
        <v>86</v>
      </c>
      <c r="F99" s="71">
        <v>88</v>
      </c>
      <c r="G99" s="71">
        <v>86</v>
      </c>
      <c r="H99" s="118">
        <f>C99+D99+E99+F99+G99</f>
        <v>435</v>
      </c>
      <c r="I99" s="71">
        <v>100</v>
      </c>
      <c r="J99" s="71">
        <v>86</v>
      </c>
      <c r="K99" s="71">
        <v>103</v>
      </c>
      <c r="L99" s="71">
        <v>104</v>
      </c>
      <c r="M99" s="119">
        <f>I99+J99+K99+L99</f>
        <v>393</v>
      </c>
      <c r="N99" s="73"/>
      <c r="O99" s="73"/>
      <c r="P99" s="141"/>
      <c r="Q99" s="61"/>
      <c r="R99" s="137"/>
      <c r="S99" s="137"/>
      <c r="T99" s="137"/>
      <c r="U99" s="137"/>
      <c r="V99" s="137"/>
      <c r="W99" s="61"/>
      <c r="X99" s="137"/>
      <c r="Y99" s="137"/>
      <c r="Z99" s="137"/>
      <c r="AA99" s="137"/>
      <c r="AB99" s="73"/>
    </row>
    <row r="100" spans="1:28" ht="18" customHeight="1">
      <c r="A100" s="76" t="s">
        <v>30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9"/>
      <c r="M100" s="77"/>
      <c r="N100" s="73"/>
      <c r="O100" s="73"/>
      <c r="P100" s="133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142"/>
      <c r="AB100" s="74"/>
    </row>
    <row r="101" spans="1:28" ht="18" customHeight="1">
      <c r="A101" s="85" t="s">
        <v>84</v>
      </c>
      <c r="B101" s="51">
        <f>+C101+D101+E101+F101+G101+I101+J101+K101+L101</f>
        <v>226</v>
      </c>
      <c r="C101" s="28">
        <v>23</v>
      </c>
      <c r="D101" s="28">
        <v>27</v>
      </c>
      <c r="E101" s="28">
        <v>23</v>
      </c>
      <c r="F101" s="28">
        <v>28</v>
      </c>
      <c r="G101" s="28">
        <v>13</v>
      </c>
      <c r="H101" s="96">
        <f>+C101+D101+E101+F101+G101</f>
        <v>114</v>
      </c>
      <c r="I101" s="28">
        <v>22</v>
      </c>
      <c r="J101" s="28">
        <v>27</v>
      </c>
      <c r="K101" s="28">
        <v>27</v>
      </c>
      <c r="L101" s="28">
        <v>36</v>
      </c>
      <c r="M101" s="75">
        <f>+I101+J101+K101+L101</f>
        <v>112</v>
      </c>
      <c r="N101" s="73"/>
      <c r="O101" s="73"/>
      <c r="P101" s="141"/>
      <c r="Q101" s="61"/>
      <c r="R101" s="131"/>
      <c r="S101" s="131"/>
      <c r="T101" s="131"/>
      <c r="U101" s="131"/>
      <c r="V101" s="131"/>
      <c r="W101" s="61"/>
      <c r="X101" s="131"/>
      <c r="Y101" s="131"/>
      <c r="Z101" s="131"/>
      <c r="AA101" s="131"/>
      <c r="AB101" s="73"/>
    </row>
    <row r="102" spans="1:28" ht="18" customHeight="1">
      <c r="A102" s="86" t="s">
        <v>64</v>
      </c>
      <c r="B102" s="51">
        <f>+C102+D102+E102+F102+G102+I102+J102+K102+L102</f>
        <v>104</v>
      </c>
      <c r="C102" s="71">
        <v>9</v>
      </c>
      <c r="D102" s="71">
        <v>10</v>
      </c>
      <c r="E102" s="71">
        <v>7</v>
      </c>
      <c r="F102" s="71">
        <v>13</v>
      </c>
      <c r="G102" s="71">
        <v>6</v>
      </c>
      <c r="H102" s="96">
        <f>+C102+D102+E102+F102+G102</f>
        <v>45</v>
      </c>
      <c r="I102" s="71">
        <v>13</v>
      </c>
      <c r="J102" s="71">
        <v>15</v>
      </c>
      <c r="K102" s="71">
        <v>15</v>
      </c>
      <c r="L102" s="71">
        <v>16</v>
      </c>
      <c r="M102" s="75">
        <f>+I102+J102+K102+L102</f>
        <v>59</v>
      </c>
      <c r="N102" s="73"/>
      <c r="O102" s="73"/>
      <c r="P102" s="141"/>
      <c r="Q102" s="61"/>
      <c r="R102" s="137"/>
      <c r="S102" s="137"/>
      <c r="T102" s="137"/>
      <c r="U102" s="137"/>
      <c r="V102" s="137"/>
      <c r="W102" s="61"/>
      <c r="X102" s="137"/>
      <c r="Y102" s="137"/>
      <c r="Z102" s="137"/>
      <c r="AA102" s="137"/>
      <c r="AB102" s="73"/>
    </row>
    <row r="103" spans="1:28" ht="18" customHeight="1" thickBot="1">
      <c r="A103" s="153" t="s">
        <v>63</v>
      </c>
      <c r="B103" s="79">
        <f>+C103+D103+E103+F103+G103+I103+J103+K103+L103</f>
        <v>122</v>
      </c>
      <c r="C103" s="154">
        <v>14</v>
      </c>
      <c r="D103" s="154">
        <v>17</v>
      </c>
      <c r="E103" s="154">
        <v>16</v>
      </c>
      <c r="F103" s="154">
        <v>15</v>
      </c>
      <c r="G103" s="154">
        <v>7</v>
      </c>
      <c r="H103" s="108">
        <f>+C103+D103+E103+F103+G103</f>
        <v>69</v>
      </c>
      <c r="I103" s="154">
        <v>9</v>
      </c>
      <c r="J103" s="154">
        <v>12</v>
      </c>
      <c r="K103" s="154">
        <v>12</v>
      </c>
      <c r="L103" s="154">
        <v>20</v>
      </c>
      <c r="M103" s="84">
        <f>+I103+J103+K103+L103</f>
        <v>53</v>
      </c>
      <c r="N103" s="73"/>
      <c r="O103" s="73"/>
      <c r="P103" s="141"/>
      <c r="Q103" s="61"/>
      <c r="R103" s="137"/>
      <c r="S103" s="137"/>
      <c r="T103" s="137"/>
      <c r="U103" s="137"/>
      <c r="V103" s="137"/>
      <c r="W103" s="61"/>
      <c r="X103" s="137"/>
      <c r="Y103" s="137"/>
      <c r="Z103" s="137"/>
      <c r="AA103" s="137"/>
      <c r="AB103" s="73"/>
    </row>
    <row r="104" spans="1:28" ht="18" customHeight="1" thickBot="1">
      <c r="A104" s="199" t="s">
        <v>37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81"/>
      <c r="N104" s="73"/>
      <c r="O104" s="73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74"/>
    </row>
    <row r="105" spans="1:28" ht="18" customHeight="1">
      <c r="A105" s="125" t="s">
        <v>85</v>
      </c>
      <c r="B105" s="107">
        <f aca="true" t="shared" si="0" ref="B105:M105">B5+B9+B13+B17+B21+B25+B29+B33+B37+B41+B45+B49+B53+B57+B61+B65+B69+B73+B77+B81+B85+B89+B93+B97+B101</f>
        <v>70669</v>
      </c>
      <c r="C105" s="110">
        <f t="shared" si="0"/>
        <v>7790</v>
      </c>
      <c r="D105" s="110">
        <f>D5+D9+D13+D17+D21+D25+D29+D33+D37+D41+D45+D49+D53+D57+D61+D65+D69+D73+D77+D81+D85+D89+D93+D97+D101</f>
        <v>7975</v>
      </c>
      <c r="E105" s="110">
        <f t="shared" si="0"/>
        <v>7786</v>
      </c>
      <c r="F105" s="110">
        <f t="shared" si="0"/>
        <v>7999</v>
      </c>
      <c r="G105" s="110">
        <f t="shared" si="0"/>
        <v>7664</v>
      </c>
      <c r="H105" s="107">
        <f t="shared" si="0"/>
        <v>39214</v>
      </c>
      <c r="I105" s="110">
        <f t="shared" si="0"/>
        <v>7713</v>
      </c>
      <c r="J105" s="110">
        <f t="shared" si="0"/>
        <v>7826</v>
      </c>
      <c r="K105" s="110">
        <f t="shared" si="0"/>
        <v>7884</v>
      </c>
      <c r="L105" s="110">
        <f t="shared" si="0"/>
        <v>8032</v>
      </c>
      <c r="M105" s="126">
        <f t="shared" si="0"/>
        <v>31455</v>
      </c>
      <c r="N105" s="73"/>
      <c r="O105" s="73"/>
      <c r="P105" s="133"/>
      <c r="Q105" s="61"/>
      <c r="R105" s="131"/>
      <c r="S105" s="131"/>
      <c r="T105" s="131"/>
      <c r="U105" s="131"/>
      <c r="V105" s="131"/>
      <c r="W105" s="61"/>
      <c r="X105" s="131"/>
      <c r="Y105" s="131"/>
      <c r="Z105" s="131"/>
      <c r="AA105" s="131"/>
      <c r="AB105" s="61"/>
    </row>
    <row r="106" spans="1:28" ht="18" customHeight="1">
      <c r="A106" s="90" t="s">
        <v>64</v>
      </c>
      <c r="B106" s="96">
        <f aca="true" t="shared" si="1" ref="B106:G107">B6+B10+B14+B18+B22+B26+B30+B34+B38+B42+B46+B50+B54+B58+B62+B66+B70+B74+B78+B82+B86+B90+B94+B98+B102</f>
        <v>36617</v>
      </c>
      <c r="C106" s="28">
        <f t="shared" si="1"/>
        <v>4053</v>
      </c>
      <c r="D106" s="28">
        <f>D6+D10+D14+D18+D22+D26+D30+D34+D38+D42+D46+D50+D54+D58+D62+D66+D70+D74+D78+D82+D86+D90+D94+D98+D102</f>
        <v>4022</v>
      </c>
      <c r="E106" s="28">
        <f t="shared" si="1"/>
        <v>4064</v>
      </c>
      <c r="F106" s="28">
        <f t="shared" si="1"/>
        <v>4153</v>
      </c>
      <c r="G106" s="28">
        <f t="shared" si="1"/>
        <v>3996</v>
      </c>
      <c r="H106" s="51">
        <f>C106+D106+E106+F106+G106</f>
        <v>20288</v>
      </c>
      <c r="I106" s="28">
        <f aca="true" t="shared" si="2" ref="I106:M107">I6+I10+I14+I18+I22+I26+I30+I34+I38+I42+I46+I50+I54+I58+I62+I66+I70+I74+I78+I82+I86+I90+I94+I98+I102</f>
        <v>3946</v>
      </c>
      <c r="J106" s="28">
        <f t="shared" si="2"/>
        <v>4112</v>
      </c>
      <c r="K106" s="28">
        <f t="shared" si="2"/>
        <v>4039</v>
      </c>
      <c r="L106" s="28">
        <f t="shared" si="2"/>
        <v>4232</v>
      </c>
      <c r="M106" s="111">
        <f t="shared" si="2"/>
        <v>16329</v>
      </c>
      <c r="N106" s="73"/>
      <c r="O106" s="73"/>
      <c r="P106" s="133"/>
      <c r="Q106" s="61"/>
      <c r="R106" s="131"/>
      <c r="S106" s="131"/>
      <c r="T106" s="131"/>
      <c r="U106" s="131"/>
      <c r="V106" s="131"/>
      <c r="W106" s="61"/>
      <c r="X106" s="131"/>
      <c r="Y106" s="131"/>
      <c r="Z106" s="131"/>
      <c r="AA106" s="131"/>
      <c r="AB106" s="61"/>
    </row>
    <row r="107" spans="1:28" ht="18" customHeight="1" thickBot="1">
      <c r="A107" s="91" t="s">
        <v>63</v>
      </c>
      <c r="B107" s="108">
        <f t="shared" si="1"/>
        <v>34052</v>
      </c>
      <c r="C107" s="127">
        <f t="shared" si="1"/>
        <v>3737</v>
      </c>
      <c r="D107" s="127">
        <f>D7+D11+D15+D19+D23+D27+D31+D35+D39+D43+D47+D51+D55+D59+D63+D67+D71+D75+D79+D83+D87+D91+D95+D99+D103</f>
        <v>3953</v>
      </c>
      <c r="E107" s="127">
        <f t="shared" si="1"/>
        <v>3722</v>
      </c>
      <c r="F107" s="127">
        <f t="shared" si="1"/>
        <v>3846</v>
      </c>
      <c r="G107" s="127">
        <f t="shared" si="1"/>
        <v>3668</v>
      </c>
      <c r="H107" s="79">
        <f>C107+D107+E107+F107+G107</f>
        <v>18926</v>
      </c>
      <c r="I107" s="127">
        <f t="shared" si="2"/>
        <v>3767</v>
      </c>
      <c r="J107" s="127">
        <f t="shared" si="2"/>
        <v>3714</v>
      </c>
      <c r="K107" s="127">
        <f t="shared" si="2"/>
        <v>3845</v>
      </c>
      <c r="L107" s="127">
        <f t="shared" si="2"/>
        <v>3800</v>
      </c>
      <c r="M107" s="128">
        <f t="shared" si="2"/>
        <v>15126</v>
      </c>
      <c r="N107" s="73"/>
      <c r="O107" s="73"/>
      <c r="P107" s="133"/>
      <c r="Q107" s="61"/>
      <c r="R107" s="131"/>
      <c r="S107" s="131"/>
      <c r="T107" s="131"/>
      <c r="U107" s="131"/>
      <c r="V107" s="131"/>
      <c r="W107" s="61"/>
      <c r="X107" s="131"/>
      <c r="Y107" s="131"/>
      <c r="Z107" s="131"/>
      <c r="AA107" s="131"/>
      <c r="AB107" s="61"/>
    </row>
    <row r="108" spans="3:28" s="39" customFormat="1" ht="18" customHeight="1">
      <c r="C108" s="46"/>
      <c r="D108" s="46"/>
      <c r="L108" s="46"/>
      <c r="M108" s="46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ht="18" customHeight="1">
      <c r="A109" s="190" t="s">
        <v>89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N109" s="74"/>
      <c r="O109" s="74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74"/>
    </row>
    <row r="110" spans="1:28" ht="18" customHeigh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N110" s="74"/>
      <c r="O110" s="74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74"/>
    </row>
    <row r="111" spans="1:29" s="22" customFormat="1" ht="18" customHeight="1" thickBot="1">
      <c r="A111" s="32"/>
      <c r="B111" s="32"/>
      <c r="C111" s="32"/>
      <c r="D111" s="32"/>
      <c r="E111" s="32"/>
      <c r="F111" s="32"/>
      <c r="G111" s="32"/>
      <c r="H111" s="48"/>
      <c r="I111" s="32"/>
      <c r="J111" s="32"/>
      <c r="K111" s="32"/>
      <c r="L111" s="32"/>
      <c r="N111" s="74"/>
      <c r="O111" s="74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74"/>
      <c r="AC111" s="39"/>
    </row>
    <row r="112" spans="1:28" ht="18" customHeight="1" thickBot="1">
      <c r="A112" s="64"/>
      <c r="B112" s="65" t="s">
        <v>0</v>
      </c>
      <c r="C112" s="65" t="s">
        <v>1</v>
      </c>
      <c r="D112" s="65" t="s">
        <v>2</v>
      </c>
      <c r="E112" s="65" t="s">
        <v>3</v>
      </c>
      <c r="F112" s="65" t="s">
        <v>4</v>
      </c>
      <c r="G112" s="65" t="s">
        <v>5</v>
      </c>
      <c r="H112" s="65" t="s">
        <v>79</v>
      </c>
      <c r="I112" s="65" t="s">
        <v>6</v>
      </c>
      <c r="J112" s="65" t="s">
        <v>7</v>
      </c>
      <c r="K112" s="65" t="s">
        <v>8</v>
      </c>
      <c r="L112" s="65" t="s">
        <v>9</v>
      </c>
      <c r="M112" s="66" t="s">
        <v>78</v>
      </c>
      <c r="N112" s="72"/>
      <c r="O112" s="72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</row>
    <row r="113" spans="1:28" ht="18" customHeight="1" thickBot="1">
      <c r="A113" s="191" t="s">
        <v>37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09"/>
      <c r="N113" s="74"/>
      <c r="O113" s="7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74"/>
    </row>
    <row r="114" spans="1:28" ht="18" customHeight="1">
      <c r="A114" s="177" t="s">
        <v>85</v>
      </c>
      <c r="B114" s="174">
        <v>153</v>
      </c>
      <c r="C114" s="129">
        <v>23</v>
      </c>
      <c r="D114" s="82">
        <v>13</v>
      </c>
      <c r="E114" s="82">
        <v>23</v>
      </c>
      <c r="F114" s="82">
        <v>25</v>
      </c>
      <c r="G114" s="82">
        <v>27</v>
      </c>
      <c r="H114" s="162">
        <f>C114+D114+E114+F114+G114</f>
        <v>111</v>
      </c>
      <c r="I114" s="82">
        <v>17</v>
      </c>
      <c r="J114" s="82">
        <v>14</v>
      </c>
      <c r="K114" s="82">
        <v>2</v>
      </c>
      <c r="L114" s="82">
        <v>9</v>
      </c>
      <c r="M114" s="83">
        <f>I114+J114+K114+L114</f>
        <v>42</v>
      </c>
      <c r="N114" s="73"/>
      <c r="O114" s="73"/>
      <c r="P114" s="133"/>
      <c r="Q114" s="61"/>
      <c r="R114" s="74"/>
      <c r="S114" s="74"/>
      <c r="T114" s="74"/>
      <c r="U114" s="74"/>
      <c r="V114" s="74"/>
      <c r="W114" s="73"/>
      <c r="X114" s="74"/>
      <c r="Y114" s="74"/>
      <c r="Z114" s="74"/>
      <c r="AA114" s="74"/>
      <c r="AB114" s="73"/>
    </row>
    <row r="115" spans="1:28" ht="18" customHeight="1">
      <c r="A115" s="178" t="s">
        <v>64</v>
      </c>
      <c r="B115" s="175">
        <f>C115+D115+E115+F115+G115+I115+J115+K115+L115</f>
        <v>104</v>
      </c>
      <c r="C115" s="158">
        <v>13</v>
      </c>
      <c r="D115" s="159">
        <v>9</v>
      </c>
      <c r="E115" s="159">
        <v>18</v>
      </c>
      <c r="F115" s="159">
        <v>19</v>
      </c>
      <c r="G115" s="159">
        <v>17</v>
      </c>
      <c r="H115" s="172">
        <f>C115+D115+E115+F115+G115</f>
        <v>76</v>
      </c>
      <c r="I115" s="62">
        <v>11</v>
      </c>
      <c r="J115" s="62">
        <v>9</v>
      </c>
      <c r="K115" s="62">
        <v>2</v>
      </c>
      <c r="L115" s="62">
        <v>6</v>
      </c>
      <c r="M115" s="75">
        <f>I115+J115+K115+L115</f>
        <v>28</v>
      </c>
      <c r="N115" s="73"/>
      <c r="O115" s="73"/>
      <c r="P115" s="133"/>
      <c r="Q115" s="61"/>
      <c r="R115" s="74"/>
      <c r="S115" s="74"/>
      <c r="T115" s="74"/>
      <c r="U115" s="74"/>
      <c r="V115" s="74"/>
      <c r="W115" s="61"/>
      <c r="X115" s="74"/>
      <c r="Y115" s="74"/>
      <c r="Z115" s="74"/>
      <c r="AA115" s="74"/>
      <c r="AB115" s="73"/>
    </row>
    <row r="116" spans="1:28" ht="18" customHeight="1" thickBot="1">
      <c r="A116" s="179" t="s">
        <v>63</v>
      </c>
      <c r="B116" s="176">
        <f>C116+D116+E116+F116+G116+I116+J116+L116</f>
        <v>49</v>
      </c>
      <c r="C116" s="160">
        <v>10</v>
      </c>
      <c r="D116" s="161">
        <v>4</v>
      </c>
      <c r="E116" s="161">
        <v>5</v>
      </c>
      <c r="F116" s="161">
        <v>6</v>
      </c>
      <c r="G116" s="161">
        <v>10</v>
      </c>
      <c r="H116" s="173">
        <f>C116+D116+E116+F116+G116</f>
        <v>35</v>
      </c>
      <c r="I116" s="80">
        <v>6</v>
      </c>
      <c r="J116" s="80">
        <v>5</v>
      </c>
      <c r="K116" s="130" t="s">
        <v>34</v>
      </c>
      <c r="L116" s="80">
        <v>3</v>
      </c>
      <c r="M116" s="84">
        <v>14</v>
      </c>
      <c r="N116" s="73"/>
      <c r="O116" s="73"/>
      <c r="P116" s="133"/>
      <c r="Q116" s="61"/>
      <c r="R116" s="74"/>
      <c r="S116" s="74"/>
      <c r="T116" s="74"/>
      <c r="U116" s="74"/>
      <c r="V116" s="74"/>
      <c r="W116" s="61"/>
      <c r="X116" s="74"/>
      <c r="Y116" s="74"/>
      <c r="Z116" s="74"/>
      <c r="AA116" s="74"/>
      <c r="AB116" s="73"/>
    </row>
    <row r="117" spans="1:27" ht="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  <c r="P117" s="4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6"/>
    </row>
    <row r="118" spans="1:27" ht="15">
      <c r="A118" s="4"/>
      <c r="B118" s="5"/>
      <c r="C118" s="5"/>
      <c r="D118" s="94"/>
      <c r="E118" s="5"/>
      <c r="F118" s="5"/>
      <c r="G118" s="5"/>
      <c r="H118" s="5"/>
      <c r="I118" s="5"/>
      <c r="J118" s="93"/>
      <c r="K118" s="5"/>
      <c r="L118" s="6"/>
      <c r="M118" s="39"/>
      <c r="P118" s="4"/>
      <c r="Q118" s="5"/>
      <c r="R118" s="5"/>
      <c r="S118" s="94"/>
      <c r="T118" s="5"/>
      <c r="U118" s="5"/>
      <c r="V118" s="5"/>
      <c r="W118" s="5"/>
      <c r="X118" s="5"/>
      <c r="Y118" s="93"/>
      <c r="Z118" s="5"/>
      <c r="AA118" s="6"/>
    </row>
    <row r="119" spans="1:27" ht="15">
      <c r="A119" s="4"/>
      <c r="B119" s="5"/>
      <c r="C119" s="5"/>
      <c r="D119" s="94"/>
      <c r="E119" s="5"/>
      <c r="F119" s="5"/>
      <c r="G119" s="5"/>
      <c r="H119" s="5"/>
      <c r="I119" s="93"/>
      <c r="J119" s="93"/>
      <c r="K119" s="5"/>
      <c r="L119" s="112"/>
      <c r="M119" s="39"/>
      <c r="P119" s="4"/>
      <c r="Q119" s="5"/>
      <c r="R119" s="5"/>
      <c r="S119" s="94"/>
      <c r="T119" s="5"/>
      <c r="U119" s="5"/>
      <c r="V119" s="5"/>
      <c r="W119" s="5"/>
      <c r="X119" s="93"/>
      <c r="Y119" s="93"/>
      <c r="Z119" s="5"/>
      <c r="AA119" s="112"/>
    </row>
    <row r="120" spans="1:27" ht="15">
      <c r="A120" s="8"/>
      <c r="B120" s="9"/>
      <c r="C120" s="9"/>
      <c r="D120" s="114"/>
      <c r="E120" s="9"/>
      <c r="F120" s="9"/>
      <c r="G120" s="9"/>
      <c r="H120" s="9"/>
      <c r="I120" s="114"/>
      <c r="J120" s="9"/>
      <c r="K120" s="9"/>
      <c r="L120" s="113"/>
      <c r="P120" s="8"/>
      <c r="Q120" s="9"/>
      <c r="R120" s="9"/>
      <c r="S120" s="114"/>
      <c r="T120" s="9"/>
      <c r="U120" s="9"/>
      <c r="V120" s="9"/>
      <c r="W120" s="9"/>
      <c r="X120" s="114"/>
      <c r="Y120" s="9"/>
      <c r="Z120" s="9"/>
      <c r="AA120" s="113"/>
    </row>
    <row r="121" spans="1:27" ht="15">
      <c r="A121" s="4"/>
      <c r="B121" s="5"/>
      <c r="C121" s="5"/>
      <c r="D121" s="93"/>
      <c r="E121" s="5"/>
      <c r="F121" s="5"/>
      <c r="G121" s="5"/>
      <c r="H121" s="5"/>
      <c r="I121" s="5"/>
      <c r="J121" s="5"/>
      <c r="K121" s="5"/>
      <c r="L121" s="6"/>
      <c r="P121" s="4"/>
      <c r="Q121" s="5"/>
      <c r="R121" s="5"/>
      <c r="S121" s="93"/>
      <c r="T121" s="5"/>
      <c r="U121" s="5"/>
      <c r="V121" s="5"/>
      <c r="W121" s="5"/>
      <c r="X121" s="5"/>
      <c r="Y121" s="5"/>
      <c r="Z121" s="5"/>
      <c r="AA121" s="6"/>
    </row>
    <row r="122" spans="1:27" ht="15">
      <c r="A122" s="4"/>
      <c r="B122" s="5"/>
      <c r="C122" s="5"/>
      <c r="D122" s="93"/>
      <c r="E122" s="5"/>
      <c r="F122" s="5"/>
      <c r="G122" s="5"/>
      <c r="H122" s="5"/>
      <c r="I122" s="5"/>
      <c r="J122" s="5"/>
      <c r="K122" s="5"/>
      <c r="L122" s="6"/>
      <c r="P122" s="4"/>
      <c r="Q122" s="5"/>
      <c r="R122" s="5"/>
      <c r="S122" s="93"/>
      <c r="T122" s="5"/>
      <c r="U122" s="5"/>
      <c r="V122" s="5"/>
      <c r="W122" s="5"/>
      <c r="X122" s="5"/>
      <c r="Y122" s="5"/>
      <c r="Z122" s="5"/>
      <c r="AA122" s="6"/>
    </row>
    <row r="123" spans="1:27" ht="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7"/>
      <c r="P123" s="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7"/>
    </row>
    <row r="124" spans="1:27" ht="15">
      <c r="A124" s="8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2"/>
      <c r="P124" s="8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2"/>
    </row>
    <row r="125" spans="1:27" ht="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  <c r="P125" s="4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6"/>
    </row>
    <row r="126" spans="1:27" ht="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  <c r="P126" s="4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6"/>
    </row>
    <row r="127" spans="1:27" ht="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7"/>
      <c r="P127" s="4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7"/>
    </row>
    <row r="128" spans="1:27" ht="1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  <c r="P128" s="8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2"/>
    </row>
    <row r="129" spans="1:27" ht="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  <c r="P129" s="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6"/>
    </row>
    <row r="130" spans="1:27" ht="1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P130" s="4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6"/>
    </row>
    <row r="131" spans="1:27" ht="1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7"/>
      <c r="P131" s="4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7"/>
    </row>
    <row r="132" spans="1:27" ht="1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</row>
    <row r="133" spans="1:27" ht="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P133" s="4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6"/>
    </row>
    <row r="134" spans="1:27" ht="1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  <c r="P134" s="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6"/>
    </row>
    <row r="135" spans="1:27" ht="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7"/>
      <c r="P135" s="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7"/>
    </row>
    <row r="136" spans="1:27" ht="15">
      <c r="A136" s="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P136" s="8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2"/>
    </row>
    <row r="137" spans="1:27" ht="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P137" s="4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6"/>
    </row>
    <row r="138" spans="1:27" ht="1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P138" s="4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6"/>
    </row>
    <row r="139" spans="1:27" ht="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7"/>
      <c r="P139" s="4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7"/>
    </row>
    <row r="140" spans="1:27" ht="15">
      <c r="A140" s="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P140" s="8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1:27" ht="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P141" s="4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6"/>
    </row>
    <row r="142" spans="1:27" ht="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P142" s="4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6"/>
    </row>
    <row r="143" spans="1:27" ht="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7"/>
      <c r="P143" s="4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7"/>
    </row>
    <row r="144" spans="1:27" ht="15">
      <c r="A144" s="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2"/>
      <c r="P144" s="8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2"/>
    </row>
    <row r="145" spans="1:27" ht="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P145" s="4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6"/>
    </row>
    <row r="146" spans="1:27" ht="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P146" s="4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6"/>
    </row>
    <row r="147" spans="1:27" ht="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7"/>
      <c r="P147" s="4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7"/>
    </row>
    <row r="148" spans="1:27" ht="15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  <c r="P148" s="8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1:27" ht="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P149" s="4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6"/>
    </row>
    <row r="150" spans="1:27" ht="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P150" s="4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6"/>
    </row>
    <row r="151" spans="1:27" ht="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7"/>
      <c r="P151" s="4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7"/>
    </row>
    <row r="152" spans="1:27" ht="15">
      <c r="A152" s="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4"/>
      <c r="P152" s="8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1:27" ht="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P153" s="4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6"/>
    </row>
    <row r="154" spans="1:27" ht="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P154" s="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6"/>
    </row>
    <row r="155" spans="1:27" ht="1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7"/>
      <c r="P155" s="4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7"/>
    </row>
    <row r="156" spans="1:27" ht="15">
      <c r="A156" s="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4"/>
      <c r="P156" s="8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1:27" ht="1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P157" s="4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6"/>
    </row>
    <row r="158" spans="1:27" ht="1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P158" s="4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6"/>
    </row>
    <row r="159" spans="1:27" ht="1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7"/>
      <c r="P159" s="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7"/>
    </row>
    <row r="160" spans="1:27" ht="1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0"/>
      <c r="P160" s="8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0"/>
    </row>
    <row r="161" spans="1:27" ht="1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P161" s="4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6"/>
    </row>
    <row r="162" spans="1:27" ht="1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P162" s="4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6"/>
    </row>
    <row r="163" spans="1:27" ht="1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7"/>
      <c r="P163" s="4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7"/>
    </row>
    <row r="164" spans="1:27" ht="15">
      <c r="A164" s="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P164" s="8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1:27" ht="1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P165" s="4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6"/>
    </row>
    <row r="166" spans="1:27" ht="1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P166" s="4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6"/>
    </row>
    <row r="167" spans="1:27" ht="1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7"/>
      <c r="P167" s="4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7"/>
    </row>
    <row r="168" spans="1:27" ht="15">
      <c r="A168" s="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/>
      <c r="P168" s="8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1:27" ht="1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P169" s="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6"/>
    </row>
    <row r="170" spans="1:27" ht="1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P170" s="4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6"/>
    </row>
    <row r="171" spans="1:27" ht="1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7"/>
      <c r="P171" s="4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7"/>
    </row>
    <row r="172" spans="1:27" ht="15">
      <c r="A172" s="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P172" s="8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1:27" ht="1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P173" s="4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6"/>
    </row>
    <row r="174" spans="1:27" ht="1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P174" s="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6"/>
    </row>
    <row r="175" spans="1:27" ht="1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7"/>
      <c r="P175" s="4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7"/>
    </row>
    <row r="176" spans="1:27" ht="15">
      <c r="A176" s="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4"/>
      <c r="P176" s="8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1:27" ht="1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"/>
      <c r="P177" s="4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1"/>
    </row>
    <row r="178" spans="1:27" ht="1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"/>
      <c r="P178" s="4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1"/>
    </row>
    <row r="179" spans="1:27" ht="1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7"/>
      <c r="P179" s="4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7"/>
    </row>
    <row r="180" spans="1:27" ht="15">
      <c r="A180" s="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4"/>
      <c r="P180" s="8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1:27" ht="1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P181" s="4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6"/>
    </row>
    <row r="182" spans="1:27" ht="1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P182" s="4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6"/>
    </row>
    <row r="183" spans="1:27" ht="1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7"/>
      <c r="P183" s="4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7"/>
    </row>
    <row r="184" spans="1:27" ht="15">
      <c r="A184" s="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2"/>
      <c r="P184" s="8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2"/>
    </row>
    <row r="185" spans="1:27" ht="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P185" s="4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6"/>
    </row>
    <row r="186" spans="1:27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  <c r="P186" s="4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6"/>
    </row>
    <row r="187" spans="1:27" ht="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7"/>
      <c r="P187" s="4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7"/>
    </row>
    <row r="188" spans="1:27" ht="15">
      <c r="A188" s="8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P188" s="8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7"/>
    </row>
    <row r="189" spans="1:27" ht="1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  <c r="P189" s="4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6"/>
    </row>
    <row r="190" spans="1:27" ht="1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  <c r="P190" s="4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6"/>
    </row>
    <row r="191" spans="1:27" ht="1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7"/>
      <c r="P191" s="4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7"/>
    </row>
    <row r="192" spans="1:27" ht="15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</row>
    <row r="193" spans="1:27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1"/>
    </row>
    <row r="194" spans="1:27" ht="15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1"/>
    </row>
    <row r="195" spans="1:27" ht="15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</sheetData>
  <sheetProtection/>
  <mergeCells count="14">
    <mergeCell ref="A132:L132"/>
    <mergeCell ref="A192:L192"/>
    <mergeCell ref="A28:L28"/>
    <mergeCell ref="A104:L104"/>
    <mergeCell ref="P132:AA132"/>
    <mergeCell ref="P192:AA192"/>
    <mergeCell ref="A1:L2"/>
    <mergeCell ref="A109:L110"/>
    <mergeCell ref="A113:L113"/>
    <mergeCell ref="P1:AA2"/>
    <mergeCell ref="P28:AA28"/>
    <mergeCell ref="P104:AA104"/>
    <mergeCell ref="P109:AA110"/>
    <mergeCell ref="P113:AA113"/>
  </mergeCells>
  <printOptions/>
  <pageMargins left="0.7" right="0.7" top="0.75" bottom="0.75" header="0.3" footer="0.3"/>
  <pageSetup fitToHeight="0" fitToWidth="1" horizontalDpi="600" verticalDpi="600" orientation="portrait" paperSize="9" scale="34" r:id="rId1"/>
  <ignoredErrors>
    <ignoredError sqref="H107 H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421875" style="39" customWidth="1"/>
    <col min="6" max="6" width="11.8515625" style="0" customWidth="1"/>
    <col min="7" max="8" width="9.140625" style="0" customWidth="1"/>
    <col min="9" max="9" width="10.28125" style="0" customWidth="1"/>
    <col min="10" max="10" width="12.28125" style="0" customWidth="1"/>
    <col min="13" max="13" width="12.7109375" style="0" customWidth="1"/>
  </cols>
  <sheetData>
    <row r="1" s="22" customFormat="1" ht="15">
      <c r="E1" s="39"/>
    </row>
    <row r="2" spans="1:10" ht="15" customHeight="1">
      <c r="A2" s="189" t="s">
        <v>90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0" ht="6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22" s="22" customFormat="1" ht="15.75" thickBot="1">
      <c r="A5" s="21"/>
      <c r="B5" s="21"/>
      <c r="C5" s="21"/>
      <c r="D5" s="21"/>
      <c r="E5" s="21"/>
      <c r="F5" s="21"/>
      <c r="G5" s="21"/>
      <c r="H5" s="21"/>
      <c r="I5" s="21"/>
      <c r="J5" s="21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21" customHeight="1">
      <c r="A6" s="203" t="s">
        <v>38</v>
      </c>
      <c r="B6" s="205" t="s">
        <v>31</v>
      </c>
      <c r="C6" s="207" t="s">
        <v>32</v>
      </c>
      <c r="D6" s="208"/>
      <c r="E6" s="208"/>
      <c r="F6" s="209" t="s">
        <v>83</v>
      </c>
      <c r="G6" s="207" t="s">
        <v>33</v>
      </c>
      <c r="H6" s="208"/>
      <c r="I6" s="211"/>
      <c r="J6" s="212" t="s">
        <v>82</v>
      </c>
      <c r="M6" s="214"/>
      <c r="N6" s="200"/>
      <c r="O6" s="200"/>
      <c r="P6" s="200"/>
      <c r="Q6" s="200"/>
      <c r="R6" s="215"/>
      <c r="S6" s="200"/>
      <c r="T6" s="200"/>
      <c r="U6" s="200"/>
      <c r="V6" s="215"/>
    </row>
    <row r="7" spans="1:22" ht="32.25" customHeight="1">
      <c r="A7" s="204"/>
      <c r="B7" s="206"/>
      <c r="C7" s="171" t="s">
        <v>70</v>
      </c>
      <c r="D7" s="171" t="s">
        <v>64</v>
      </c>
      <c r="E7" s="171" t="s">
        <v>63</v>
      </c>
      <c r="F7" s="210"/>
      <c r="G7" s="171" t="s">
        <v>70</v>
      </c>
      <c r="H7" s="171" t="s">
        <v>72</v>
      </c>
      <c r="I7" s="67" t="s">
        <v>71</v>
      </c>
      <c r="J7" s="213"/>
      <c r="M7" s="214"/>
      <c r="N7" s="200"/>
      <c r="O7" s="97"/>
      <c r="P7" s="97"/>
      <c r="Q7" s="97"/>
      <c r="R7" s="200"/>
      <c r="S7" s="97"/>
      <c r="T7" s="97"/>
      <c r="U7" s="97"/>
      <c r="V7" s="200"/>
    </row>
    <row r="8" spans="1:22" ht="20.25" customHeight="1">
      <c r="A8" s="182" t="s">
        <v>39</v>
      </c>
      <c r="B8" s="168">
        <v>36</v>
      </c>
      <c r="C8" s="149">
        <v>373</v>
      </c>
      <c r="D8" s="149">
        <v>196</v>
      </c>
      <c r="E8" s="149">
        <v>177</v>
      </c>
      <c r="F8" s="63">
        <f>C8/B8</f>
        <v>10.36111111111111</v>
      </c>
      <c r="G8" s="169">
        <v>49</v>
      </c>
      <c r="H8" s="149">
        <v>16</v>
      </c>
      <c r="I8" s="149">
        <v>33</v>
      </c>
      <c r="J8" s="183">
        <f>C8/G8</f>
        <v>7.612244897959184</v>
      </c>
      <c r="K8" s="68"/>
      <c r="L8" s="68"/>
      <c r="M8" s="100"/>
      <c r="N8" s="69"/>
      <c r="O8" s="92"/>
      <c r="P8" s="92"/>
      <c r="Q8" s="74"/>
      <c r="R8" s="101"/>
      <c r="S8" s="102"/>
      <c r="T8" s="102"/>
      <c r="U8" s="99"/>
      <c r="V8" s="95"/>
    </row>
    <row r="9" spans="1:22" ht="20.25" customHeight="1">
      <c r="A9" s="182" t="s">
        <v>40</v>
      </c>
      <c r="B9" s="168">
        <v>246</v>
      </c>
      <c r="C9" s="149">
        <v>5447</v>
      </c>
      <c r="D9" s="149">
        <v>2821</v>
      </c>
      <c r="E9" s="149">
        <v>2626</v>
      </c>
      <c r="F9" s="63">
        <f aca="true" t="shared" si="0" ref="F9:F33">C9/B9</f>
        <v>22.142276422764226</v>
      </c>
      <c r="G9" s="169">
        <v>336</v>
      </c>
      <c r="H9" s="149">
        <v>70</v>
      </c>
      <c r="I9" s="149">
        <v>266</v>
      </c>
      <c r="J9" s="183">
        <f aca="true" t="shared" si="1" ref="J9:J33">C9/G9</f>
        <v>16.211309523809526</v>
      </c>
      <c r="K9" s="68"/>
      <c r="L9" s="68"/>
      <c r="M9" s="100"/>
      <c r="N9" s="69"/>
      <c r="O9" s="92"/>
      <c r="P9" s="92"/>
      <c r="Q9" s="74"/>
      <c r="R9" s="101"/>
      <c r="S9" s="102"/>
      <c r="T9" s="102"/>
      <c r="U9" s="99"/>
      <c r="V9" s="95"/>
    </row>
    <row r="10" spans="1:22" ht="20.25" customHeight="1">
      <c r="A10" s="182" t="s">
        <v>41</v>
      </c>
      <c r="B10" s="168">
        <v>174</v>
      </c>
      <c r="C10" s="149">
        <v>2762</v>
      </c>
      <c r="D10" s="149">
        <v>1409</v>
      </c>
      <c r="E10" s="149">
        <v>1353</v>
      </c>
      <c r="F10" s="63">
        <f t="shared" si="0"/>
        <v>15.873563218390805</v>
      </c>
      <c r="G10" s="169">
        <v>252</v>
      </c>
      <c r="H10" s="149">
        <v>60</v>
      </c>
      <c r="I10" s="149">
        <v>192</v>
      </c>
      <c r="J10" s="183">
        <f t="shared" si="1"/>
        <v>10.96031746031746</v>
      </c>
      <c r="K10" s="68"/>
      <c r="L10" s="68"/>
      <c r="M10" s="100"/>
      <c r="N10" s="69"/>
      <c r="O10" s="92"/>
      <c r="P10" s="92"/>
      <c r="Q10" s="74"/>
      <c r="R10" s="101"/>
      <c r="S10" s="102"/>
      <c r="T10" s="103"/>
      <c r="U10" s="99"/>
      <c r="V10" s="95"/>
    </row>
    <row r="11" spans="1:22" ht="20.25" customHeight="1">
      <c r="A11" s="182" t="s">
        <v>42</v>
      </c>
      <c r="B11" s="168">
        <v>307</v>
      </c>
      <c r="C11" s="149">
        <v>4237</v>
      </c>
      <c r="D11" s="149">
        <v>2218</v>
      </c>
      <c r="E11" s="149">
        <v>2019</v>
      </c>
      <c r="F11" s="63">
        <f t="shared" si="0"/>
        <v>13.80130293159609</v>
      </c>
      <c r="G11" s="169">
        <v>444</v>
      </c>
      <c r="H11" s="149">
        <v>109</v>
      </c>
      <c r="I11" s="149">
        <v>335</v>
      </c>
      <c r="J11" s="183">
        <f t="shared" si="1"/>
        <v>9.542792792792794</v>
      </c>
      <c r="K11" s="68"/>
      <c r="L11" s="68"/>
      <c r="M11" s="100"/>
      <c r="N11" s="69"/>
      <c r="O11" s="92"/>
      <c r="P11" s="92"/>
      <c r="Q11" s="74"/>
      <c r="R11" s="101"/>
      <c r="S11" s="102"/>
      <c r="T11" s="103"/>
      <c r="U11" s="99"/>
      <c r="V11" s="95"/>
    </row>
    <row r="12" spans="1:22" ht="20.25" customHeight="1">
      <c r="A12" s="182" t="s">
        <v>43</v>
      </c>
      <c r="B12" s="168">
        <v>163</v>
      </c>
      <c r="C12" s="149">
        <v>4292</v>
      </c>
      <c r="D12" s="149">
        <v>2247</v>
      </c>
      <c r="E12" s="149">
        <v>2045</v>
      </c>
      <c r="F12" s="63">
        <f t="shared" si="0"/>
        <v>26.33128834355828</v>
      </c>
      <c r="G12" s="169">
        <v>236</v>
      </c>
      <c r="H12" s="149">
        <v>39</v>
      </c>
      <c r="I12" s="149">
        <v>197</v>
      </c>
      <c r="J12" s="183">
        <f t="shared" si="1"/>
        <v>18.1864406779661</v>
      </c>
      <c r="K12" s="68"/>
      <c r="L12" s="68"/>
      <c r="M12" s="100"/>
      <c r="N12" s="69"/>
      <c r="O12" s="92"/>
      <c r="P12" s="92"/>
      <c r="Q12" s="74"/>
      <c r="R12" s="101"/>
      <c r="S12" s="102"/>
      <c r="T12" s="103"/>
      <c r="U12" s="99"/>
      <c r="V12" s="95"/>
    </row>
    <row r="13" spans="1:22" ht="20.25" customHeight="1">
      <c r="A13" s="182" t="s">
        <v>44</v>
      </c>
      <c r="B13" s="168">
        <v>66</v>
      </c>
      <c r="C13" s="149">
        <v>1342</v>
      </c>
      <c r="D13" s="149">
        <v>682</v>
      </c>
      <c r="E13" s="149">
        <v>660</v>
      </c>
      <c r="F13" s="63">
        <f t="shared" si="0"/>
        <v>20.333333333333332</v>
      </c>
      <c r="G13" s="169">
        <v>91</v>
      </c>
      <c r="H13" s="149">
        <v>13</v>
      </c>
      <c r="I13" s="149">
        <v>78</v>
      </c>
      <c r="J13" s="183">
        <f t="shared" si="1"/>
        <v>14.747252747252746</v>
      </c>
      <c r="K13" s="68"/>
      <c r="L13" s="68"/>
      <c r="M13" s="100"/>
      <c r="N13" s="69"/>
      <c r="O13" s="92"/>
      <c r="P13" s="92"/>
      <c r="Q13" s="74"/>
      <c r="R13" s="101"/>
      <c r="S13" s="102"/>
      <c r="T13" s="102"/>
      <c r="U13" s="99"/>
      <c r="V13" s="95"/>
    </row>
    <row r="14" spans="1:22" ht="20.25" customHeight="1">
      <c r="A14" s="182" t="s">
        <v>45</v>
      </c>
      <c r="B14" s="168">
        <v>95</v>
      </c>
      <c r="C14" s="149">
        <v>1811</v>
      </c>
      <c r="D14" s="149">
        <v>937</v>
      </c>
      <c r="E14" s="149">
        <v>874</v>
      </c>
      <c r="F14" s="63">
        <f t="shared" si="0"/>
        <v>19.063157894736843</v>
      </c>
      <c r="G14" s="169">
        <v>142</v>
      </c>
      <c r="H14" s="149">
        <v>15</v>
      </c>
      <c r="I14" s="149">
        <v>127</v>
      </c>
      <c r="J14" s="183">
        <f t="shared" si="1"/>
        <v>12.753521126760564</v>
      </c>
      <c r="K14" s="68"/>
      <c r="L14" s="68"/>
      <c r="M14" s="100"/>
      <c r="N14" s="69"/>
      <c r="O14" s="92"/>
      <c r="P14" s="92"/>
      <c r="Q14" s="74"/>
      <c r="R14" s="101"/>
      <c r="S14" s="102"/>
      <c r="T14" s="102"/>
      <c r="U14" s="99"/>
      <c r="V14" s="95"/>
    </row>
    <row r="15" spans="1:22" s="20" customFormat="1" ht="20.25" customHeight="1">
      <c r="A15" s="182" t="s">
        <v>46</v>
      </c>
      <c r="B15" s="168">
        <v>25</v>
      </c>
      <c r="C15" s="149">
        <v>269</v>
      </c>
      <c r="D15" s="149">
        <v>149</v>
      </c>
      <c r="E15" s="149">
        <v>120</v>
      </c>
      <c r="F15" s="63">
        <f t="shared" si="0"/>
        <v>10.76</v>
      </c>
      <c r="G15" s="169">
        <v>42</v>
      </c>
      <c r="H15" s="149">
        <v>14</v>
      </c>
      <c r="I15" s="149">
        <v>28</v>
      </c>
      <c r="J15" s="183">
        <f t="shared" si="1"/>
        <v>6.404761904761905</v>
      </c>
      <c r="K15" s="68"/>
      <c r="L15" s="68"/>
      <c r="M15" s="100"/>
      <c r="N15" s="69"/>
      <c r="O15" s="92"/>
      <c r="P15" s="92"/>
      <c r="Q15" s="74"/>
      <c r="R15" s="101"/>
      <c r="S15" s="102"/>
      <c r="T15" s="102"/>
      <c r="U15" s="99"/>
      <c r="V15" s="95"/>
    </row>
    <row r="16" spans="1:22" ht="20.25" customHeight="1">
      <c r="A16" s="182" t="s">
        <v>47</v>
      </c>
      <c r="B16" s="168">
        <v>150</v>
      </c>
      <c r="C16" s="149">
        <v>3330</v>
      </c>
      <c r="D16" s="149">
        <v>1738</v>
      </c>
      <c r="E16" s="149">
        <v>1592</v>
      </c>
      <c r="F16" s="63">
        <f t="shared" si="0"/>
        <v>22.2</v>
      </c>
      <c r="G16" s="169">
        <v>198</v>
      </c>
      <c r="H16" s="149">
        <v>31</v>
      </c>
      <c r="I16" s="149">
        <v>167</v>
      </c>
      <c r="J16" s="183">
        <f t="shared" si="1"/>
        <v>16.818181818181817</v>
      </c>
      <c r="K16" s="68"/>
      <c r="L16" s="68"/>
      <c r="M16" s="100"/>
      <c r="N16" s="69"/>
      <c r="O16" s="92"/>
      <c r="P16" s="92"/>
      <c r="Q16" s="74"/>
      <c r="R16" s="101"/>
      <c r="S16" s="102"/>
      <c r="T16" s="102"/>
      <c r="U16" s="99"/>
      <c r="V16" s="95"/>
    </row>
    <row r="17" spans="1:22" ht="20.25" customHeight="1">
      <c r="A17" s="182" t="s">
        <v>48</v>
      </c>
      <c r="B17" s="168">
        <v>59</v>
      </c>
      <c r="C17" s="149">
        <v>584</v>
      </c>
      <c r="D17" s="149">
        <v>285</v>
      </c>
      <c r="E17" s="149">
        <v>299</v>
      </c>
      <c r="F17" s="63">
        <f t="shared" si="0"/>
        <v>9.898305084745763</v>
      </c>
      <c r="G17" s="169">
        <v>99</v>
      </c>
      <c r="H17" s="149">
        <v>34</v>
      </c>
      <c r="I17" s="149">
        <v>65</v>
      </c>
      <c r="J17" s="183">
        <f t="shared" si="1"/>
        <v>5.898989898989899</v>
      </c>
      <c r="K17" s="68"/>
      <c r="L17" s="68"/>
      <c r="M17" s="100"/>
      <c r="N17" s="69"/>
      <c r="O17" s="92"/>
      <c r="P17" s="92"/>
      <c r="Q17" s="74"/>
      <c r="R17" s="101"/>
      <c r="S17" s="102"/>
      <c r="T17" s="102"/>
      <c r="U17" s="99"/>
      <c r="V17" s="95"/>
    </row>
    <row r="18" spans="1:22" ht="20.25" customHeight="1">
      <c r="A18" s="182" t="s">
        <v>49</v>
      </c>
      <c r="B18" s="168">
        <v>129</v>
      </c>
      <c r="C18" s="149">
        <v>2655</v>
      </c>
      <c r="D18" s="149">
        <v>1391</v>
      </c>
      <c r="E18" s="149">
        <v>1264</v>
      </c>
      <c r="F18" s="63">
        <f t="shared" si="0"/>
        <v>20.58139534883721</v>
      </c>
      <c r="G18" s="169">
        <v>181</v>
      </c>
      <c r="H18" s="149">
        <v>29</v>
      </c>
      <c r="I18" s="149">
        <v>152</v>
      </c>
      <c r="J18" s="183">
        <f t="shared" si="1"/>
        <v>14.668508287292818</v>
      </c>
      <c r="K18" s="68"/>
      <c r="L18" s="68"/>
      <c r="M18" s="100"/>
      <c r="N18" s="69"/>
      <c r="O18" s="92"/>
      <c r="P18" s="92"/>
      <c r="Q18" s="74"/>
      <c r="R18" s="101"/>
      <c r="S18" s="102"/>
      <c r="T18" s="102"/>
      <c r="U18" s="99"/>
      <c r="V18" s="95"/>
    </row>
    <row r="19" spans="1:22" ht="20.25" customHeight="1">
      <c r="A19" s="182" t="s">
        <v>50</v>
      </c>
      <c r="B19" s="168">
        <v>44</v>
      </c>
      <c r="C19" s="149">
        <v>590</v>
      </c>
      <c r="D19" s="149">
        <v>308</v>
      </c>
      <c r="E19" s="149">
        <v>282</v>
      </c>
      <c r="F19" s="63">
        <f t="shared" si="0"/>
        <v>13.409090909090908</v>
      </c>
      <c r="G19" s="169">
        <v>57</v>
      </c>
      <c r="H19" s="149">
        <v>11</v>
      </c>
      <c r="I19" s="149">
        <v>46</v>
      </c>
      <c r="J19" s="183">
        <f t="shared" si="1"/>
        <v>10.350877192982455</v>
      </c>
      <c r="K19" s="68"/>
      <c r="L19" s="68"/>
      <c r="M19" s="100"/>
      <c r="N19" s="69"/>
      <c r="O19" s="92"/>
      <c r="P19" s="92"/>
      <c r="Q19" s="74"/>
      <c r="R19" s="101"/>
      <c r="S19" s="102"/>
      <c r="T19" s="102"/>
      <c r="U19" s="99"/>
      <c r="V19" s="95"/>
    </row>
    <row r="20" spans="1:22" ht="20.25" customHeight="1">
      <c r="A20" s="182" t="s">
        <v>51</v>
      </c>
      <c r="B20" s="168">
        <v>379</v>
      </c>
      <c r="C20" s="149">
        <v>6968</v>
      </c>
      <c r="D20" s="149">
        <v>3646</v>
      </c>
      <c r="E20" s="149">
        <v>3322</v>
      </c>
      <c r="F20" s="63">
        <f t="shared" si="0"/>
        <v>18.385224274406333</v>
      </c>
      <c r="G20" s="169">
        <v>554</v>
      </c>
      <c r="H20" s="149">
        <v>87</v>
      </c>
      <c r="I20" s="149">
        <v>467</v>
      </c>
      <c r="J20" s="183">
        <f t="shared" si="1"/>
        <v>12.577617328519855</v>
      </c>
      <c r="K20" s="68"/>
      <c r="L20" s="68"/>
      <c r="M20" s="100"/>
      <c r="N20" s="69"/>
      <c r="O20" s="92"/>
      <c r="P20" s="92"/>
      <c r="Q20" s="74"/>
      <c r="R20" s="101"/>
      <c r="S20" s="102"/>
      <c r="T20" s="102"/>
      <c r="U20" s="99"/>
      <c r="V20" s="95"/>
    </row>
    <row r="21" spans="1:22" s="19" customFormat="1" ht="20.25" customHeight="1">
      <c r="A21" s="182" t="s">
        <v>52</v>
      </c>
      <c r="B21" s="168">
        <v>72</v>
      </c>
      <c r="C21" s="149">
        <v>418</v>
      </c>
      <c r="D21" s="149">
        <v>212</v>
      </c>
      <c r="E21" s="149">
        <v>206</v>
      </c>
      <c r="F21" s="63">
        <f t="shared" si="0"/>
        <v>5.805555555555555</v>
      </c>
      <c r="G21" s="169">
        <v>80</v>
      </c>
      <c r="H21" s="149">
        <v>35</v>
      </c>
      <c r="I21" s="149">
        <v>45</v>
      </c>
      <c r="J21" s="183">
        <f t="shared" si="1"/>
        <v>5.225</v>
      </c>
      <c r="K21" s="68"/>
      <c r="L21" s="68"/>
      <c r="M21" s="100"/>
      <c r="N21" s="69"/>
      <c r="O21" s="92"/>
      <c r="P21" s="92"/>
      <c r="Q21" s="74"/>
      <c r="R21" s="101"/>
      <c r="S21" s="102"/>
      <c r="T21" s="102"/>
      <c r="U21" s="99"/>
      <c r="V21" s="95"/>
    </row>
    <row r="22" spans="1:22" ht="20.25" customHeight="1">
      <c r="A22" s="182" t="s">
        <v>53</v>
      </c>
      <c r="B22" s="168">
        <v>65</v>
      </c>
      <c r="C22" s="149">
        <v>1006</v>
      </c>
      <c r="D22" s="149">
        <v>506</v>
      </c>
      <c r="E22" s="149">
        <v>500</v>
      </c>
      <c r="F22" s="63">
        <f t="shared" si="0"/>
        <v>15.476923076923077</v>
      </c>
      <c r="G22" s="169">
        <v>94</v>
      </c>
      <c r="H22" s="149">
        <v>27</v>
      </c>
      <c r="I22" s="149">
        <v>67</v>
      </c>
      <c r="J22" s="183">
        <f t="shared" si="1"/>
        <v>10.702127659574469</v>
      </c>
      <c r="K22" s="68"/>
      <c r="L22" s="68"/>
      <c r="M22" s="100"/>
      <c r="N22" s="69"/>
      <c r="O22" s="92"/>
      <c r="P22" s="92"/>
      <c r="Q22" s="74"/>
      <c r="R22" s="101"/>
      <c r="S22" s="102"/>
      <c r="T22" s="102"/>
      <c r="U22" s="99"/>
      <c r="V22" s="95"/>
    </row>
    <row r="23" spans="1:22" ht="20.25" customHeight="1">
      <c r="A23" s="182" t="s">
        <v>55</v>
      </c>
      <c r="B23" s="168">
        <v>23</v>
      </c>
      <c r="C23" s="149">
        <v>140</v>
      </c>
      <c r="D23" s="62">
        <v>69</v>
      </c>
      <c r="E23" s="62">
        <v>71</v>
      </c>
      <c r="F23" s="63">
        <f t="shared" si="0"/>
        <v>6.086956521739131</v>
      </c>
      <c r="G23" s="169">
        <v>58</v>
      </c>
      <c r="H23" s="149">
        <v>16</v>
      </c>
      <c r="I23" s="149">
        <v>42</v>
      </c>
      <c r="J23" s="183">
        <f t="shared" si="1"/>
        <v>2.413793103448276</v>
      </c>
      <c r="K23" s="68"/>
      <c r="L23" s="68"/>
      <c r="M23" s="100"/>
      <c r="N23" s="69"/>
      <c r="O23" s="92"/>
      <c r="P23" s="92"/>
      <c r="Q23" s="74"/>
      <c r="R23" s="101"/>
      <c r="S23" s="102"/>
      <c r="T23" s="102"/>
      <c r="U23" s="102"/>
      <c r="V23" s="95"/>
    </row>
    <row r="24" spans="1:22" ht="20.25" customHeight="1">
      <c r="A24" s="182" t="s">
        <v>54</v>
      </c>
      <c r="B24" s="168">
        <v>23</v>
      </c>
      <c r="C24" s="149">
        <v>1830</v>
      </c>
      <c r="D24" s="149">
        <v>937</v>
      </c>
      <c r="E24" s="149">
        <v>893</v>
      </c>
      <c r="F24" s="63">
        <f t="shared" si="0"/>
        <v>79.56521739130434</v>
      </c>
      <c r="G24" s="169">
        <v>237</v>
      </c>
      <c r="H24" s="149">
        <v>41</v>
      </c>
      <c r="I24" s="149">
        <v>196</v>
      </c>
      <c r="J24" s="183">
        <f t="shared" si="1"/>
        <v>7.7215189873417724</v>
      </c>
      <c r="K24" s="68"/>
      <c r="L24" s="68"/>
      <c r="M24" s="100"/>
      <c r="N24" s="69"/>
      <c r="O24" s="92"/>
      <c r="P24" s="92"/>
      <c r="Q24" s="74"/>
      <c r="R24" s="101"/>
      <c r="S24" s="102"/>
      <c r="T24" s="102"/>
      <c r="U24" s="102"/>
      <c r="V24" s="95"/>
    </row>
    <row r="25" spans="1:22" ht="20.25" customHeight="1">
      <c r="A25" s="182" t="s">
        <v>56</v>
      </c>
      <c r="B25" s="168">
        <v>954</v>
      </c>
      <c r="C25" s="149">
        <v>21775</v>
      </c>
      <c r="D25" s="149">
        <v>11293</v>
      </c>
      <c r="E25" s="149">
        <v>10482</v>
      </c>
      <c r="F25" s="63">
        <f t="shared" si="0"/>
        <v>22.82494758909853</v>
      </c>
      <c r="G25" s="169">
        <v>1374</v>
      </c>
      <c r="H25" s="149">
        <v>195</v>
      </c>
      <c r="I25" s="149">
        <v>1179</v>
      </c>
      <c r="J25" s="183">
        <f t="shared" si="1"/>
        <v>15.847889374090247</v>
      </c>
      <c r="K25" s="68"/>
      <c r="L25" s="68"/>
      <c r="M25" s="100"/>
      <c r="N25" s="69"/>
      <c r="O25" s="92"/>
      <c r="P25" s="92"/>
      <c r="Q25" s="74"/>
      <c r="R25" s="101"/>
      <c r="S25" s="102"/>
      <c r="T25" s="102"/>
      <c r="U25" s="99"/>
      <c r="V25" s="95"/>
    </row>
    <row r="26" spans="1:22" ht="20.25" customHeight="1">
      <c r="A26" s="182" t="s">
        <v>57</v>
      </c>
      <c r="B26" s="168">
        <v>175</v>
      </c>
      <c r="C26" s="149">
        <v>2848</v>
      </c>
      <c r="D26" s="149">
        <v>1478</v>
      </c>
      <c r="E26" s="149">
        <v>1370</v>
      </c>
      <c r="F26" s="63">
        <f t="shared" si="0"/>
        <v>16.274285714285714</v>
      </c>
      <c r="G26" s="169">
        <v>259</v>
      </c>
      <c r="H26" s="149">
        <v>82</v>
      </c>
      <c r="I26" s="149">
        <v>177</v>
      </c>
      <c r="J26" s="183">
        <f t="shared" si="1"/>
        <v>10.996138996138995</v>
      </c>
      <c r="K26" s="68"/>
      <c r="L26" s="68"/>
      <c r="M26" s="100"/>
      <c r="N26" s="69"/>
      <c r="O26" s="92"/>
      <c r="P26" s="92"/>
      <c r="Q26" s="74"/>
      <c r="R26" s="101"/>
      <c r="S26" s="102"/>
      <c r="T26" s="103"/>
      <c r="U26" s="99"/>
      <c r="V26" s="95"/>
    </row>
    <row r="27" spans="1:22" ht="20.25" customHeight="1">
      <c r="A27" s="182" t="s">
        <v>58</v>
      </c>
      <c r="B27" s="168">
        <v>17</v>
      </c>
      <c r="C27" s="149">
        <v>80</v>
      </c>
      <c r="D27" s="149">
        <v>32</v>
      </c>
      <c r="E27" s="149">
        <v>48</v>
      </c>
      <c r="F27" s="63">
        <f t="shared" si="0"/>
        <v>4.705882352941177</v>
      </c>
      <c r="G27" s="169">
        <v>30</v>
      </c>
      <c r="H27" s="149">
        <v>11</v>
      </c>
      <c r="I27" s="149">
        <v>19</v>
      </c>
      <c r="J27" s="183">
        <f t="shared" si="1"/>
        <v>2.6666666666666665</v>
      </c>
      <c r="K27" s="68"/>
      <c r="L27" s="68"/>
      <c r="M27" s="100"/>
      <c r="N27" s="69"/>
      <c r="O27" s="92"/>
      <c r="P27" s="92"/>
      <c r="Q27" s="74"/>
      <c r="R27" s="101"/>
      <c r="S27" s="102"/>
      <c r="T27" s="102"/>
      <c r="U27" s="99"/>
      <c r="V27" s="95"/>
    </row>
    <row r="28" spans="1:22" ht="20.25" customHeight="1">
      <c r="A28" s="182" t="s">
        <v>59</v>
      </c>
      <c r="B28" s="168">
        <v>90</v>
      </c>
      <c r="C28" s="149">
        <v>2163</v>
      </c>
      <c r="D28" s="149">
        <v>1100</v>
      </c>
      <c r="E28" s="149">
        <v>1063</v>
      </c>
      <c r="F28" s="63">
        <f t="shared" si="0"/>
        <v>24.033333333333335</v>
      </c>
      <c r="G28" s="169">
        <v>133</v>
      </c>
      <c r="H28" s="149">
        <v>17</v>
      </c>
      <c r="I28" s="149">
        <v>116</v>
      </c>
      <c r="J28" s="183">
        <f t="shared" si="1"/>
        <v>16.263157894736842</v>
      </c>
      <c r="K28" s="68"/>
      <c r="L28" s="68"/>
      <c r="M28" s="100"/>
      <c r="N28" s="69"/>
      <c r="O28" s="92"/>
      <c r="P28" s="92"/>
      <c r="Q28" s="74"/>
      <c r="R28" s="101"/>
      <c r="S28" s="102"/>
      <c r="T28" s="102"/>
      <c r="U28" s="99"/>
      <c r="V28" s="95"/>
    </row>
    <row r="29" spans="1:22" s="39" customFormat="1" ht="20.25" customHeight="1">
      <c r="A29" s="182" t="s">
        <v>81</v>
      </c>
      <c r="B29" s="168">
        <v>96</v>
      </c>
      <c r="C29" s="149">
        <v>1499</v>
      </c>
      <c r="D29" s="149">
        <v>745</v>
      </c>
      <c r="E29" s="149">
        <v>754</v>
      </c>
      <c r="F29" s="63">
        <f t="shared" si="0"/>
        <v>15.614583333333334</v>
      </c>
      <c r="G29" s="169">
        <v>139</v>
      </c>
      <c r="H29" s="149">
        <v>42</v>
      </c>
      <c r="I29" s="149">
        <v>97</v>
      </c>
      <c r="J29" s="183">
        <f t="shared" si="1"/>
        <v>10.784172661870503</v>
      </c>
      <c r="K29" s="68"/>
      <c r="L29" s="68"/>
      <c r="M29" s="100"/>
      <c r="N29" s="69"/>
      <c r="O29" s="92"/>
      <c r="P29" s="92"/>
      <c r="Q29" s="74"/>
      <c r="R29" s="101"/>
      <c r="S29" s="102"/>
      <c r="T29" s="102"/>
      <c r="U29" s="99"/>
      <c r="V29" s="95"/>
    </row>
    <row r="30" spans="1:22" ht="20.25" customHeight="1">
      <c r="A30" s="182" t="s">
        <v>60</v>
      </c>
      <c r="B30" s="168">
        <v>140</v>
      </c>
      <c r="C30" s="149">
        <v>2264</v>
      </c>
      <c r="D30" s="149">
        <v>1182</v>
      </c>
      <c r="E30" s="149">
        <v>1082</v>
      </c>
      <c r="F30" s="63">
        <f t="shared" si="0"/>
        <v>16.17142857142857</v>
      </c>
      <c r="G30" s="169">
        <v>208</v>
      </c>
      <c r="H30" s="149">
        <v>67</v>
      </c>
      <c r="I30" s="149">
        <v>141</v>
      </c>
      <c r="J30" s="183">
        <f t="shared" si="1"/>
        <v>10.884615384615385</v>
      </c>
      <c r="K30" s="68"/>
      <c r="L30" s="68"/>
      <c r="M30" s="100"/>
      <c r="N30" s="69"/>
      <c r="O30" s="92"/>
      <c r="P30" s="92"/>
      <c r="Q30" s="74"/>
      <c r="R30" s="101"/>
      <c r="S30" s="102"/>
      <c r="T30" s="102"/>
      <c r="U30" s="99"/>
      <c r="V30" s="95"/>
    </row>
    <row r="31" spans="1:22" s="39" customFormat="1" ht="20.25" customHeight="1">
      <c r="A31" s="182" t="s">
        <v>87</v>
      </c>
      <c r="B31" s="168">
        <v>85</v>
      </c>
      <c r="C31" s="149">
        <v>1760</v>
      </c>
      <c r="D31" s="149">
        <v>932</v>
      </c>
      <c r="E31" s="149">
        <v>828</v>
      </c>
      <c r="F31" s="63">
        <f t="shared" si="0"/>
        <v>20.705882352941178</v>
      </c>
      <c r="G31" s="169">
        <v>125</v>
      </c>
      <c r="H31" s="149">
        <v>21</v>
      </c>
      <c r="I31" s="149">
        <v>104</v>
      </c>
      <c r="J31" s="183">
        <f t="shared" si="1"/>
        <v>14.08</v>
      </c>
      <c r="K31" s="68"/>
      <c r="L31" s="68"/>
      <c r="M31" s="100"/>
      <c r="N31" s="69"/>
      <c r="O31" s="92"/>
      <c r="P31" s="92"/>
      <c r="Q31" s="74"/>
      <c r="R31" s="101"/>
      <c r="S31" s="102"/>
      <c r="T31" s="102"/>
      <c r="U31" s="99"/>
      <c r="V31" s="95"/>
    </row>
    <row r="32" spans="1:22" ht="20.25" customHeight="1">
      <c r="A32" s="182" t="s">
        <v>61</v>
      </c>
      <c r="B32" s="168">
        <v>16</v>
      </c>
      <c r="C32" s="149">
        <v>226</v>
      </c>
      <c r="D32" s="149">
        <v>104</v>
      </c>
      <c r="E32" s="149">
        <v>122</v>
      </c>
      <c r="F32" s="63">
        <f t="shared" si="0"/>
        <v>14.125</v>
      </c>
      <c r="G32" s="169">
        <v>24</v>
      </c>
      <c r="H32" s="149">
        <v>10</v>
      </c>
      <c r="I32" s="149">
        <v>14</v>
      </c>
      <c r="J32" s="183">
        <f t="shared" si="1"/>
        <v>9.416666666666666</v>
      </c>
      <c r="K32" s="68"/>
      <c r="L32" s="68"/>
      <c r="M32" s="100"/>
      <c r="N32" s="69"/>
      <c r="O32" s="92"/>
      <c r="P32" s="92"/>
      <c r="Q32" s="74"/>
      <c r="R32" s="101"/>
      <c r="S32" s="102"/>
      <c r="T32" s="102"/>
      <c r="U32" s="99"/>
      <c r="V32" s="95"/>
    </row>
    <row r="33" spans="1:22" ht="24" customHeight="1" thickBot="1">
      <c r="A33" s="184" t="s">
        <v>37</v>
      </c>
      <c r="B33" s="185">
        <v>3768</v>
      </c>
      <c r="C33" s="186">
        <v>70669</v>
      </c>
      <c r="D33" s="186">
        <v>36617</v>
      </c>
      <c r="E33" s="186">
        <v>34052</v>
      </c>
      <c r="F33" s="187">
        <f t="shared" si="0"/>
        <v>18.75504246284501</v>
      </c>
      <c r="G33" s="185">
        <v>5442</v>
      </c>
      <c r="H33" s="185">
        <v>1092</v>
      </c>
      <c r="I33" s="185">
        <v>4350</v>
      </c>
      <c r="J33" s="188">
        <f t="shared" si="1"/>
        <v>12.98585079015068</v>
      </c>
      <c r="K33" s="68"/>
      <c r="L33" s="68"/>
      <c r="M33" s="155"/>
      <c r="N33" s="70"/>
      <c r="O33" s="104"/>
      <c r="P33" s="70"/>
      <c r="Q33" s="70"/>
      <c r="R33" s="105"/>
      <c r="S33" s="70"/>
      <c r="T33" s="70"/>
      <c r="U33" s="70"/>
      <c r="V33" s="106"/>
    </row>
    <row r="34" spans="3:13" ht="15">
      <c r="C34" s="39"/>
      <c r="D34" s="39"/>
      <c r="F34" s="39"/>
      <c r="G34" s="39"/>
      <c r="H34" s="39"/>
      <c r="I34" s="39"/>
      <c r="J34" s="39"/>
      <c r="M34" s="155"/>
    </row>
    <row r="35" spans="3:13" ht="15">
      <c r="C35" s="39"/>
      <c r="D35" s="39"/>
      <c r="F35" s="39"/>
      <c r="G35" s="39"/>
      <c r="H35" s="46"/>
      <c r="I35" s="46"/>
      <c r="J35" s="39"/>
      <c r="M35" s="155"/>
    </row>
    <row r="36" ht="15">
      <c r="M36" s="155"/>
    </row>
    <row r="37" spans="4:13" ht="15">
      <c r="D37" s="18"/>
      <c r="F37" s="200"/>
      <c r="M37" s="155"/>
    </row>
    <row r="38" spans="4:13" ht="15">
      <c r="D38" s="92"/>
      <c r="F38" s="200"/>
      <c r="M38" s="155"/>
    </row>
    <row r="39" spans="4:13" ht="15">
      <c r="D39" s="18"/>
      <c r="F39" s="69"/>
      <c r="M39" s="155"/>
    </row>
    <row r="40" spans="6:13" ht="15">
      <c r="F40" s="69"/>
      <c r="M40" s="155"/>
    </row>
    <row r="41" spans="6:13" ht="15">
      <c r="F41" s="69"/>
      <c r="M41" s="155"/>
    </row>
    <row r="42" spans="3:13" ht="15">
      <c r="C42" s="69"/>
      <c r="F42" s="69"/>
      <c r="M42" s="155"/>
    </row>
    <row r="43" spans="3:13" ht="15">
      <c r="C43" s="69"/>
      <c r="F43" s="69"/>
      <c r="M43" s="155"/>
    </row>
    <row r="44" spans="3:13" ht="15">
      <c r="C44" s="69"/>
      <c r="F44" s="69"/>
      <c r="M44" s="155"/>
    </row>
    <row r="45" spans="3:13" ht="15">
      <c r="C45" s="69"/>
      <c r="F45" s="69"/>
      <c r="M45" s="155"/>
    </row>
    <row r="46" spans="3:13" ht="15">
      <c r="C46" s="69"/>
      <c r="F46" s="69"/>
      <c r="M46" s="155"/>
    </row>
    <row r="47" spans="3:13" ht="15">
      <c r="C47" s="69"/>
      <c r="F47" s="69"/>
      <c r="M47" s="155"/>
    </row>
    <row r="48" spans="3:13" ht="15">
      <c r="C48" s="69"/>
      <c r="F48" s="69"/>
      <c r="M48" s="18"/>
    </row>
    <row r="49" spans="3:13" ht="15">
      <c r="C49" s="69"/>
      <c r="F49" s="69"/>
      <c r="M49" s="155"/>
    </row>
    <row r="50" spans="3:13" ht="15">
      <c r="C50" s="69"/>
      <c r="F50" s="69"/>
      <c r="M50" s="155"/>
    </row>
    <row r="51" spans="3:13" ht="15">
      <c r="C51" s="69"/>
      <c r="F51" s="69"/>
      <c r="M51" s="155"/>
    </row>
    <row r="52" spans="3:13" ht="15">
      <c r="C52" s="69"/>
      <c r="F52" s="69"/>
      <c r="M52" s="155"/>
    </row>
    <row r="53" spans="3:13" ht="15">
      <c r="C53" s="69"/>
      <c r="F53" s="69"/>
      <c r="M53" s="155"/>
    </row>
    <row r="54" spans="3:13" ht="15">
      <c r="C54" s="69"/>
      <c r="F54" s="69"/>
      <c r="M54" s="155"/>
    </row>
    <row r="55" spans="3:13" ht="15">
      <c r="C55" s="69"/>
      <c r="F55" s="69"/>
      <c r="M55" s="155"/>
    </row>
    <row r="56" spans="3:13" ht="15">
      <c r="C56" s="69"/>
      <c r="F56" s="69"/>
      <c r="M56" s="155"/>
    </row>
    <row r="57" spans="3:13" ht="15">
      <c r="C57" s="69"/>
      <c r="F57" s="69"/>
      <c r="M57" s="155"/>
    </row>
    <row r="58" spans="3:13" ht="15">
      <c r="C58" s="69"/>
      <c r="F58" s="69"/>
      <c r="M58" s="70"/>
    </row>
    <row r="59" spans="3:6" ht="15">
      <c r="C59" s="69"/>
      <c r="F59" s="69"/>
    </row>
    <row r="60" spans="3:6" ht="15">
      <c r="C60" s="69"/>
      <c r="F60" s="69"/>
    </row>
    <row r="61" spans="3:6" ht="15">
      <c r="C61" s="69"/>
      <c r="F61" s="69"/>
    </row>
    <row r="62" spans="3:7" ht="15">
      <c r="C62" s="69"/>
      <c r="F62" s="69"/>
      <c r="G62" s="157"/>
    </row>
    <row r="63" spans="3:7" ht="15">
      <c r="C63" s="69"/>
      <c r="F63" s="70"/>
      <c r="G63" s="157"/>
    </row>
    <row r="64" ht="15">
      <c r="C64" s="69"/>
    </row>
    <row r="65" ht="15">
      <c r="C65" s="69"/>
    </row>
  </sheetData>
  <sheetProtection/>
  <mergeCells count="14">
    <mergeCell ref="M6:M7"/>
    <mergeCell ref="N6:N7"/>
    <mergeCell ref="O6:Q6"/>
    <mergeCell ref="R6:R7"/>
    <mergeCell ref="S6:U6"/>
    <mergeCell ref="V6:V7"/>
    <mergeCell ref="F37:F38"/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  <ignoredErrors>
    <ignoredError sqref="F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.75" customHeight="1">
      <c r="A2" s="216" t="s">
        <v>91</v>
      </c>
      <c r="B2" s="216"/>
      <c r="C2" s="216"/>
      <c r="D2" s="216"/>
      <c r="E2" s="35"/>
      <c r="F2" s="35"/>
      <c r="G2" s="35"/>
      <c r="H2" s="35"/>
    </row>
    <row r="4" spans="1:4" ht="15">
      <c r="A4" s="36" t="s">
        <v>69</v>
      </c>
      <c r="B4" s="37" t="s">
        <v>62</v>
      </c>
      <c r="C4" s="37" t="s">
        <v>93</v>
      </c>
      <c r="D4" s="37" t="s">
        <v>94</v>
      </c>
    </row>
    <row r="5" spans="1:4" ht="15">
      <c r="A5" s="36" t="s">
        <v>65</v>
      </c>
      <c r="B5" s="47">
        <v>931</v>
      </c>
      <c r="C5" s="47">
        <v>626</v>
      </c>
      <c r="D5" s="47">
        <v>305</v>
      </c>
    </row>
    <row r="6" spans="1:4" ht="15">
      <c r="A6" s="36" t="s">
        <v>66</v>
      </c>
      <c r="B6" s="47">
        <v>111</v>
      </c>
      <c r="C6" s="47">
        <v>73</v>
      </c>
      <c r="D6" s="47">
        <v>38</v>
      </c>
    </row>
    <row r="7" spans="1:6" ht="15">
      <c r="A7" s="36" t="s">
        <v>67</v>
      </c>
      <c r="B7" s="167">
        <v>153</v>
      </c>
      <c r="C7" s="167">
        <v>104</v>
      </c>
      <c r="D7" s="167">
        <v>49</v>
      </c>
      <c r="E7" s="148"/>
      <c r="F7" s="18"/>
    </row>
    <row r="8" spans="1:4" ht="15">
      <c r="A8" s="38" t="s">
        <v>68</v>
      </c>
      <c r="B8" s="43">
        <f>SUM(B5:B7)</f>
        <v>1195</v>
      </c>
      <c r="C8" s="43">
        <f>SUM(C5:C7)</f>
        <v>803</v>
      </c>
      <c r="D8" s="43">
        <f>SUM(D5:D7)</f>
        <v>392</v>
      </c>
    </row>
    <row r="9" spans="3:4" ht="15">
      <c r="C9" s="39"/>
      <c r="D9" s="39"/>
    </row>
    <row r="10" spans="3:4" ht="15">
      <c r="C10" s="39"/>
      <c r="D10" s="39"/>
    </row>
    <row r="11" spans="1:5" ht="15">
      <c r="A11" s="18"/>
      <c r="B11" s="18"/>
      <c r="C11" s="68"/>
      <c r="D11" s="18"/>
      <c r="E11" s="18"/>
    </row>
    <row r="12" spans="1:5" ht="15">
      <c r="A12" s="18"/>
      <c r="B12" s="68"/>
      <c r="C12" s="68"/>
      <c r="D12" s="18"/>
      <c r="E12" s="18"/>
    </row>
    <row r="13" spans="1:5" ht="15">
      <c r="A13" s="18"/>
      <c r="B13" s="61"/>
      <c r="C13" s="61"/>
      <c r="D13" s="61"/>
      <c r="E13" s="18"/>
    </row>
    <row r="14" spans="1:5" ht="15">
      <c r="A14" s="18"/>
      <c r="B14" s="61"/>
      <c r="C14" s="18"/>
      <c r="D14" s="18"/>
      <c r="E14" s="18"/>
    </row>
    <row r="15" spans="1:5" ht="15">
      <c r="A15" s="18"/>
      <c r="B15" s="68"/>
      <c r="C15" s="18"/>
      <c r="D15" s="18"/>
      <c r="E15" s="18"/>
    </row>
    <row r="16" ht="15">
      <c r="B16" s="46"/>
    </row>
    <row r="17" ht="15">
      <c r="B17" s="4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0">
      <selection activeCell="J23" sqref="I23:J23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216" t="s">
        <v>92</v>
      </c>
      <c r="B2" s="216"/>
      <c r="C2" s="216"/>
      <c r="D2" s="216"/>
    </row>
    <row r="3" spans="1:4" s="39" customFormat="1" ht="15" customHeight="1">
      <c r="A3" s="40"/>
      <c r="B3" s="40"/>
      <c r="C3" s="40"/>
      <c r="D3" s="40"/>
    </row>
    <row r="4" spans="1:4" ht="15" customHeight="1">
      <c r="A4" s="220" t="s">
        <v>38</v>
      </c>
      <c r="B4" s="217" t="s">
        <v>73</v>
      </c>
      <c r="C4" s="218"/>
      <c r="D4" s="219"/>
    </row>
    <row r="5" spans="1:7" ht="15" customHeight="1">
      <c r="A5" s="221"/>
      <c r="B5" s="41" t="s">
        <v>74</v>
      </c>
      <c r="C5" s="41" t="s">
        <v>75</v>
      </c>
      <c r="D5" s="41" t="s">
        <v>76</v>
      </c>
      <c r="G5" s="74"/>
    </row>
    <row r="6" spans="1:7" ht="15">
      <c r="A6" s="34" t="s">
        <v>39</v>
      </c>
      <c r="B6" s="170">
        <v>4</v>
      </c>
      <c r="C6" s="47" t="s">
        <v>34</v>
      </c>
      <c r="D6" s="47" t="s">
        <v>34</v>
      </c>
      <c r="F6" s="98"/>
      <c r="G6" s="156"/>
    </row>
    <row r="7" spans="1:7" ht="15">
      <c r="A7" s="34" t="s">
        <v>40</v>
      </c>
      <c r="B7" s="170">
        <v>87</v>
      </c>
      <c r="C7" s="47">
        <v>17</v>
      </c>
      <c r="D7" s="47" t="s">
        <v>34</v>
      </c>
      <c r="F7" s="98"/>
      <c r="G7" s="156"/>
    </row>
    <row r="8" spans="1:7" ht="15">
      <c r="A8" s="34" t="s">
        <v>41</v>
      </c>
      <c r="B8" s="170">
        <v>38</v>
      </c>
      <c r="C8" s="47">
        <v>21</v>
      </c>
      <c r="D8" s="47" t="s">
        <v>34</v>
      </c>
      <c r="F8" s="98"/>
      <c r="G8" s="156"/>
    </row>
    <row r="9" spans="1:7" ht="15">
      <c r="A9" s="34" t="s">
        <v>42</v>
      </c>
      <c r="B9" s="170">
        <v>54</v>
      </c>
      <c r="C9" s="47">
        <v>9</v>
      </c>
      <c r="D9" s="47" t="s">
        <v>34</v>
      </c>
      <c r="F9" s="98"/>
      <c r="G9" s="156"/>
    </row>
    <row r="10" spans="1:7" ht="15">
      <c r="A10" s="34" t="s">
        <v>43</v>
      </c>
      <c r="B10" s="170">
        <v>30</v>
      </c>
      <c r="C10" s="47" t="s">
        <v>34</v>
      </c>
      <c r="D10" s="47" t="s">
        <v>34</v>
      </c>
      <c r="F10" s="98"/>
      <c r="G10" s="156"/>
    </row>
    <row r="11" spans="1:7" ht="15">
      <c r="A11" s="34" t="s">
        <v>44</v>
      </c>
      <c r="B11" s="170">
        <v>9</v>
      </c>
      <c r="C11" s="47" t="s">
        <v>34</v>
      </c>
      <c r="D11" s="47" t="s">
        <v>34</v>
      </c>
      <c r="F11" s="98"/>
      <c r="G11" s="156"/>
    </row>
    <row r="12" spans="1:7" ht="15">
      <c r="A12" s="34" t="s">
        <v>45</v>
      </c>
      <c r="B12" s="170">
        <v>24</v>
      </c>
      <c r="C12" s="47" t="s">
        <v>34</v>
      </c>
      <c r="D12" s="47" t="s">
        <v>34</v>
      </c>
      <c r="F12" s="98"/>
      <c r="G12" s="156"/>
    </row>
    <row r="13" spans="1:7" ht="15">
      <c r="A13" s="34" t="s">
        <v>46</v>
      </c>
      <c r="B13" s="170">
        <v>5</v>
      </c>
      <c r="C13" s="47" t="s">
        <v>34</v>
      </c>
      <c r="D13" s="47" t="s">
        <v>34</v>
      </c>
      <c r="F13" s="98"/>
      <c r="G13" s="156"/>
    </row>
    <row r="14" spans="1:8" ht="15">
      <c r="A14" s="34" t="s">
        <v>47</v>
      </c>
      <c r="B14" s="170">
        <v>48</v>
      </c>
      <c r="C14" s="47">
        <v>28</v>
      </c>
      <c r="D14" s="47" t="s">
        <v>34</v>
      </c>
      <c r="F14" s="98"/>
      <c r="G14" s="156"/>
      <c r="H14" s="46"/>
    </row>
    <row r="15" spans="1:8" ht="15">
      <c r="A15" s="34" t="s">
        <v>48</v>
      </c>
      <c r="B15" s="170">
        <v>17</v>
      </c>
      <c r="C15" s="47" t="s">
        <v>34</v>
      </c>
      <c r="D15" s="47" t="s">
        <v>34</v>
      </c>
      <c r="F15" s="98"/>
      <c r="G15" s="156"/>
      <c r="H15" s="46"/>
    </row>
    <row r="16" spans="1:7" ht="15">
      <c r="A16" s="34" t="s">
        <v>49</v>
      </c>
      <c r="B16" s="170">
        <v>20</v>
      </c>
      <c r="C16" s="47">
        <v>10</v>
      </c>
      <c r="D16" s="47">
        <v>11</v>
      </c>
      <c r="F16" s="98"/>
      <c r="G16" s="156"/>
    </row>
    <row r="17" spans="1:7" ht="15">
      <c r="A17" s="34" t="s">
        <v>50</v>
      </c>
      <c r="B17" s="170">
        <v>8</v>
      </c>
      <c r="C17" s="47" t="s">
        <v>34</v>
      </c>
      <c r="D17" s="47" t="s">
        <v>34</v>
      </c>
      <c r="F17" s="98"/>
      <c r="G17" s="156"/>
    </row>
    <row r="18" spans="1:7" ht="15">
      <c r="A18" s="34" t="s">
        <v>51</v>
      </c>
      <c r="B18" s="170">
        <v>115</v>
      </c>
      <c r="C18" s="47">
        <v>19</v>
      </c>
      <c r="D18" s="47" t="s">
        <v>34</v>
      </c>
      <c r="F18" s="98"/>
      <c r="G18" s="156"/>
    </row>
    <row r="19" spans="1:7" ht="15">
      <c r="A19" s="34" t="s">
        <v>52</v>
      </c>
      <c r="B19" s="170">
        <v>3</v>
      </c>
      <c r="C19" s="47" t="s">
        <v>34</v>
      </c>
      <c r="D19" s="47" t="s">
        <v>34</v>
      </c>
      <c r="F19" s="98"/>
      <c r="G19" s="156"/>
    </row>
    <row r="20" spans="1:7" ht="15">
      <c r="A20" s="34" t="s">
        <v>53</v>
      </c>
      <c r="B20" s="170">
        <v>8</v>
      </c>
      <c r="C20" s="47" t="s">
        <v>34</v>
      </c>
      <c r="D20" s="47" t="s">
        <v>34</v>
      </c>
      <c r="F20" s="98"/>
      <c r="G20" s="156"/>
    </row>
    <row r="21" spans="1:8" ht="15">
      <c r="A21" s="34" t="s">
        <v>55</v>
      </c>
      <c r="B21" s="170">
        <v>4</v>
      </c>
      <c r="C21" s="47" t="s">
        <v>34</v>
      </c>
      <c r="D21" s="47" t="s">
        <v>34</v>
      </c>
      <c r="F21" s="98"/>
      <c r="G21" s="156"/>
      <c r="H21" s="46"/>
    </row>
    <row r="22" spans="1:10" ht="15">
      <c r="A22" s="34" t="s">
        <v>54</v>
      </c>
      <c r="B22" s="170">
        <v>38</v>
      </c>
      <c r="C22" s="47">
        <v>7</v>
      </c>
      <c r="D22" s="47" t="s">
        <v>34</v>
      </c>
      <c r="F22" s="98"/>
      <c r="G22" s="156"/>
      <c r="H22" s="46"/>
      <c r="J22" s="46"/>
    </row>
    <row r="23" spans="1:10" ht="15">
      <c r="A23" s="34" t="s">
        <v>56</v>
      </c>
      <c r="B23" s="170">
        <v>276</v>
      </c>
      <c r="C23" s="47" t="s">
        <v>34</v>
      </c>
      <c r="D23" s="47">
        <v>142</v>
      </c>
      <c r="F23" s="98"/>
      <c r="G23" s="156"/>
      <c r="J23" s="46"/>
    </row>
    <row r="24" spans="1:7" ht="15">
      <c r="A24" s="34" t="s">
        <v>57</v>
      </c>
      <c r="B24" s="170">
        <v>44</v>
      </c>
      <c r="C24" s="47" t="s">
        <v>34</v>
      </c>
      <c r="D24" s="47" t="s">
        <v>34</v>
      </c>
      <c r="F24" s="98"/>
      <c r="G24" s="156"/>
    </row>
    <row r="25" spans="1:7" ht="15">
      <c r="A25" s="34" t="s">
        <v>58</v>
      </c>
      <c r="B25" s="47" t="s">
        <v>34</v>
      </c>
      <c r="C25" s="47" t="s">
        <v>34</v>
      </c>
      <c r="D25" s="47" t="s">
        <v>34</v>
      </c>
      <c r="F25" s="98"/>
      <c r="G25" s="148"/>
    </row>
    <row r="26" spans="1:7" ht="15">
      <c r="A26" s="34" t="s">
        <v>59</v>
      </c>
      <c r="B26" s="170">
        <v>14</v>
      </c>
      <c r="C26" s="47" t="s">
        <v>34</v>
      </c>
      <c r="D26" s="47" t="s">
        <v>34</v>
      </c>
      <c r="F26" s="98"/>
      <c r="G26" s="156"/>
    </row>
    <row r="27" spans="1:10" s="39" customFormat="1" ht="15">
      <c r="A27" s="34" t="s">
        <v>81</v>
      </c>
      <c r="B27" s="170">
        <v>15</v>
      </c>
      <c r="C27" s="47" t="s">
        <v>34</v>
      </c>
      <c r="D27" s="47" t="s">
        <v>34</v>
      </c>
      <c r="F27" s="98"/>
      <c r="G27" s="156"/>
      <c r="J27" s="46"/>
    </row>
    <row r="28" spans="1:10" ht="15">
      <c r="A28" s="34" t="s">
        <v>60</v>
      </c>
      <c r="B28" s="170">
        <v>49</v>
      </c>
      <c r="C28" s="47" t="s">
        <v>34</v>
      </c>
      <c r="D28" s="47" t="s">
        <v>34</v>
      </c>
      <c r="G28" s="156"/>
      <c r="J28" s="46"/>
    </row>
    <row r="29" spans="1:7" s="39" customFormat="1" ht="15">
      <c r="A29" s="34" t="s">
        <v>87</v>
      </c>
      <c r="B29" s="170">
        <v>19</v>
      </c>
      <c r="C29" s="47" t="s">
        <v>34</v>
      </c>
      <c r="D29" s="47" t="s">
        <v>34</v>
      </c>
      <c r="G29" s="156"/>
    </row>
    <row r="30" spans="1:7" ht="15">
      <c r="A30" s="34" t="s">
        <v>61</v>
      </c>
      <c r="B30" s="47">
        <v>2</v>
      </c>
      <c r="C30" s="47" t="s">
        <v>34</v>
      </c>
      <c r="D30" s="47" t="s">
        <v>34</v>
      </c>
      <c r="G30" s="148"/>
    </row>
    <row r="31" spans="1:7" ht="15">
      <c r="A31" s="33" t="s">
        <v>37</v>
      </c>
      <c r="B31" s="42">
        <f>SUM(B6:B30)</f>
        <v>931</v>
      </c>
      <c r="C31" s="42">
        <v>111</v>
      </c>
      <c r="D31" s="42">
        <v>153</v>
      </c>
      <c r="G31" s="139"/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2024-03-21T08:45:21Z</cp:lastPrinted>
  <dcterms:created xsi:type="dcterms:W3CDTF">2011-10-11T18:23:51Z</dcterms:created>
  <dcterms:modified xsi:type="dcterms:W3CDTF">2024-04-02T05:18:07Z</dcterms:modified>
  <cp:category/>
  <cp:version/>
  <cp:contentType/>
  <cp:contentStatus/>
</cp:coreProperties>
</file>