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420" windowHeight="10110" activeTab="1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<sst xmlns="http://schemas.openxmlformats.org/spreadsheetml/2006/main" count="250" uniqueCount="90">
  <si>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</si>
  <si>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</si>
  <si>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</si>
  <si>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</si>
  <si>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</si>
  <si>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</si>
  <si>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</si>
  <si>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</si>
  <si>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</si>
  <si>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</si>
  <si>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</si>
  <si>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</si>
  <si>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</si>
  <si>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</si>
  <si>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</si>
  <si>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</si>
  <si>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</si>
  <si>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</si>
  <si>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</si>
  <si>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</si>
  <si>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</si>
  <si>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</si>
  <si>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</si>
  <si>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</si>
  <si>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</si>
  <si>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</si>
  <si>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</si>
  <si>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</si>
  <si>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</si>
  <si>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</si>
  <si>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</si>
  <si>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                     svega</t>
  </si>
  <si>
    <t>Odjeljenja</t>
  </si>
  <si>
    <t>Učenici</t>
  </si>
  <si>
    <t xml:space="preserve">Broj učenika
po odjeljenju </t>
  </si>
  <si>
    <t>Nastavnici</t>
  </si>
  <si>
    <t>Broj učenika po
nastavniku</t>
  </si>
  <si>
    <t>-</t>
  </si>
  <si>
    <t>PETNJICA</t>
  </si>
  <si>
    <t xml:space="preserve">GUSINJE </t>
  </si>
  <si>
    <t xml:space="preserve">CRNA GORA 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</si>
  <si>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</si>
  <si>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</si>
  <si>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</si>
  <si>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</si>
  <si>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</si>
  <si>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</si>
  <si>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</si>
  <si>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</si>
  <si>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</si>
  <si>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</si>
  <si>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</si>
  <si>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</si>
  <si>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</si>
  <si>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</si>
  <si>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</si>
  <si>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</si>
  <si>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</si>
  <si>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</si>
  <si>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</si>
  <si>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</si>
  <si>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</si>
  <si>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</si>
  <si>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</si>
  <si>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</si>
  <si>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</si>
  <si>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djevojčice</t>
  </si>
  <si>
    <t>dječaci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</si>
  <si>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</si>
  <si>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</si>
  <si>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</si>
  <si>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CRNA GORA</t>
  </si>
  <si>
    <t>Osnovno obrazovanje u:</t>
  </si>
  <si>
    <t xml:space="preserve">ukupno </t>
  </si>
  <si>
    <t>ženski</t>
  </si>
  <si>
    <t>muški</t>
  </si>
  <si>
    <t>Upisali osnovno obrazovanje u:</t>
  </si>
  <si>
    <t>redovnim odjeljenjima</t>
  </si>
  <si>
    <t>posebnim odjeljenjima</t>
  </si>
  <si>
    <t>resursnim centrima</t>
  </si>
  <si>
    <t>ISCED  1</t>
  </si>
  <si>
    <t>ISCED 2</t>
  </si>
  <si>
    <t>ISCED 1</t>
  </si>
  <si>
    <t>Tabela 1. Učenici osnovnih škola po razredima, polu i opštinama - početak školske 2018/2019. godine -</t>
  </si>
  <si>
    <t>TUZI</t>
  </si>
  <si>
    <r>
      <t xml:space="preserve">Tabela 1. Učenici resursnih centara po razredima i polu </t>
    </r>
    <r>
      <rPr>
        <b/>
        <sz val="11"/>
        <color indexed="8"/>
        <rFont val="Arial"/>
        <family val="2"/>
      </rPr>
      <t xml:space="preserve"> - početak školske 2018/2019. godine -</t>
    </r>
  </si>
  <si>
    <t>Tuzi</t>
  </si>
  <si>
    <t>Tabela 2. Odjeljenja, učenici i nastavnici u osnovnim školama
 - početak školske 2018/2019. godine -</t>
  </si>
  <si>
    <r>
      <t>Tabela 3. Učenici sa posebnim obrazovnim potrebama u osnovnim školama (redovna odjeljenja i posebna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2018/2019. godine -</t>
    </r>
  </si>
  <si>
    <t>Tabela 4. Učenici sa posebnim obrazovnim potrebama  koji su upisali osnovno obrazovanje u osnovnim školama (redovna odjeljenja i posebna odjeljenja) i resursnim centrima - početak školske 2018/2019. godine -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</si>
</sst>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4" fillId="0" borderId="0" xfId="0" applyFont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right" wrapText="1"/>
    </xf>
    <xf numFmtId="0" fontId="42" fillId="33" borderId="11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right" wrapText="1"/>
    </xf>
    <xf numFmtId="0" fontId="47" fillId="0" borderId="0" xfId="0" applyFont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2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/>
    </xf>
    <xf numFmtId="0" fontId="1" fillId="0" borderId="14" xfId="55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2" fillId="0" borderId="12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wrapText="1"/>
    </xf>
    <xf numFmtId="194" fontId="0" fillId="0" borderId="0" xfId="0" applyNumberFormat="1" applyAlignment="1">
      <alignment/>
    </xf>
    <xf numFmtId="0" fontId="1" fillId="0" borderId="14" xfId="55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wrapText="1"/>
      <protection/>
    </xf>
    <xf numFmtId="0" fontId="47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right" wrapText="1"/>
    </xf>
    <xf numFmtId="0" fontId="1" fillId="0" borderId="15" xfId="55" applyFont="1" applyFill="1" applyBorder="1" applyAlignment="1">
      <alignment horizontal="right" wrapText="1"/>
      <protection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42" fillId="0" borderId="15" xfId="0" applyFont="1" applyFill="1" applyBorder="1" applyAlignment="1">
      <alignment horizontal="right" wrapText="1"/>
    </xf>
    <xf numFmtId="0" fontId="42" fillId="0" borderId="16" xfId="0" applyFont="1" applyFill="1" applyBorder="1" applyAlignment="1">
      <alignment horizontal="right" wrapText="1"/>
    </xf>
    <xf numFmtId="0" fontId="0" fillId="33" borderId="17" xfId="0" applyFill="1" applyBorder="1" applyAlignment="1">
      <alignment/>
    </xf>
    <xf numFmtId="0" fontId="42" fillId="33" borderId="18" xfId="0" applyFont="1" applyFill="1" applyBorder="1" applyAlignment="1">
      <alignment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2" fillId="33" borderId="20" xfId="0" applyFont="1" applyFill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right" vertical="top"/>
    </xf>
    <xf numFmtId="0" fontId="1" fillId="0" borderId="16" xfId="55" applyFont="1" applyFill="1" applyBorder="1" applyAlignment="1">
      <alignment horizontal="right" wrapText="1"/>
      <protection/>
    </xf>
    <xf numFmtId="0" fontId="1" fillId="0" borderId="24" xfId="55" applyFont="1" applyFill="1" applyBorder="1" applyAlignment="1">
      <alignment horizontal="right" wrapText="1"/>
      <protection/>
    </xf>
    <xf numFmtId="0" fontId="26" fillId="0" borderId="16" xfId="0" applyFont="1" applyFill="1" applyBorder="1" applyAlignment="1">
      <alignment horizontal="right" wrapText="1"/>
    </xf>
    <xf numFmtId="0" fontId="26" fillId="0" borderId="23" xfId="0" applyFont="1" applyFill="1" applyBorder="1" applyAlignment="1">
      <alignment horizontal="right" wrapText="1"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right" wrapText="1"/>
    </xf>
    <xf numFmtId="0" fontId="27" fillId="0" borderId="12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55" applyFont="1" applyFill="1" applyBorder="1" applyAlignment="1">
      <alignment horizontal="right" wrapText="1"/>
      <protection/>
    </xf>
    <xf numFmtId="0" fontId="42" fillId="0" borderId="26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42" fillId="0" borderId="15" xfId="0" applyFont="1" applyFill="1" applyBorder="1" applyAlignment="1">
      <alignment horizontal="left" wrapText="1"/>
    </xf>
    <xf numFmtId="0" fontId="42" fillId="0" borderId="12" xfId="0" applyFont="1" applyFill="1" applyBorder="1" applyAlignment="1">
      <alignment horizontal="center" wrapText="1"/>
    </xf>
    <xf numFmtId="194" fontId="26" fillId="0" borderId="12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42" fillId="34" borderId="12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 wrapText="1"/>
    </xf>
    <xf numFmtId="0" fontId="27" fillId="33" borderId="11" xfId="0" applyFont="1" applyFill="1" applyBorder="1" applyAlignment="1">
      <alignment horizontal="left" wrapText="1"/>
    </xf>
    <xf numFmtId="0" fontId="27" fillId="33" borderId="10" xfId="0" applyFont="1" applyFill="1" applyBorder="1" applyAlignment="1">
      <alignment horizontal="left" wrapText="1"/>
    </xf>
    <xf numFmtId="0" fontId="42" fillId="33" borderId="11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2" fillId="0" borderId="18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1" fillId="33" borderId="16" xfId="56" applyFont="1" applyFill="1" applyBorder="1" applyAlignment="1">
      <alignment horizontal="left" vertical="center" wrapText="1"/>
      <protection/>
    </xf>
    <xf numFmtId="0" fontId="1" fillId="33" borderId="15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zoomScalePageLayoutView="0" workbookViewId="0" topLeftCell="A1">
      <pane ySplit="3" topLeftCell="A97" activePane="bottomLeft" state="frozen"/>
      <selection pane="topLeft" activeCell="A1" sqref="A1"/>
      <selection pane="bottomLeft" activeCell="B110" sqref="B110:M112"/>
    </sheetView>
  </sheetViews>
  <sheetFormatPr defaultColWidth="9.140625" defaultRowHeight="15"/>
  <cols>
    <col min="1" max="1" width="24.7109375" style="0" customWidth="1"/>
    <col min="2" max="2" width="7.8515625" style="0" customWidth="1"/>
    <col min="3" max="3" width="6.7109375" style="0" customWidth="1"/>
    <col min="4" max="4" width="8.421875" style="0" customWidth="1"/>
    <col min="5" max="6" width="7.421875" style="0" customWidth="1"/>
    <col min="7" max="7" width="8.28125" style="0" customWidth="1"/>
    <col min="8" max="8" width="9.57421875" style="48" customWidth="1"/>
    <col min="9" max="9" width="8.140625" style="0" customWidth="1"/>
    <col min="10" max="10" width="8.421875" style="0" customWidth="1"/>
    <col min="11" max="11" width="8.00390625" style="0" customWidth="1"/>
    <col min="12" max="12" width="9.57421875" style="0" customWidth="1"/>
  </cols>
  <sheetData>
    <row r="1" spans="1:12" ht="15" customHeight="1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1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26.25" customHeight="1" thickBot="1">
      <c r="A3" s="78" t="s">
        <v>41</v>
      </c>
      <c r="B3" s="79" t="s">
        <v>0</v>
      </c>
      <c r="C3" s="79" t="s">
        <v>1</v>
      </c>
      <c r="D3" s="79" t="s">
        <v>2</v>
      </c>
      <c r="E3" s="79" t="s">
        <v>3</v>
      </c>
      <c r="F3" s="79" t="s">
        <v>4</v>
      </c>
      <c r="G3" s="79" t="s">
        <v>5</v>
      </c>
      <c r="H3" s="79" t="s">
        <v>80</v>
      </c>
      <c r="I3" s="79" t="s">
        <v>6</v>
      </c>
      <c r="J3" s="79" t="s">
        <v>7</v>
      </c>
      <c r="K3" s="79" t="s">
        <v>8</v>
      </c>
      <c r="L3" s="79" t="s">
        <v>9</v>
      </c>
      <c r="M3" s="80" t="s">
        <v>81</v>
      </c>
    </row>
    <row r="4" spans="1:13" ht="18" customHeight="1">
      <c r="A4" s="74" t="s">
        <v>10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7"/>
    </row>
    <row r="5" spans="1:15" ht="15">
      <c r="A5" s="65" t="s">
        <v>31</v>
      </c>
      <c r="B5" s="71">
        <v>403</v>
      </c>
      <c r="C5" s="66">
        <v>44</v>
      </c>
      <c r="D5" s="66">
        <v>45</v>
      </c>
      <c r="E5" s="67">
        <v>34</v>
      </c>
      <c r="F5" s="66">
        <v>40</v>
      </c>
      <c r="G5" s="66">
        <v>53</v>
      </c>
      <c r="H5" s="71">
        <v>216</v>
      </c>
      <c r="I5" s="66">
        <v>42</v>
      </c>
      <c r="J5" s="66">
        <v>43</v>
      </c>
      <c r="K5" s="66">
        <v>52</v>
      </c>
      <c r="L5" s="66">
        <v>50</v>
      </c>
      <c r="M5" s="91">
        <v>187</v>
      </c>
      <c r="N5" s="95"/>
      <c r="O5" s="21"/>
    </row>
    <row r="6" spans="1:15" ht="15">
      <c r="A6" s="68" t="s">
        <v>67</v>
      </c>
      <c r="B6" s="72">
        <v>200</v>
      </c>
      <c r="C6" s="69">
        <v>22</v>
      </c>
      <c r="D6" s="69">
        <v>20</v>
      </c>
      <c r="E6" s="87">
        <v>21</v>
      </c>
      <c r="F6" s="69">
        <v>20</v>
      </c>
      <c r="G6" s="69">
        <v>23</v>
      </c>
      <c r="H6" s="71">
        <v>106</v>
      </c>
      <c r="I6" s="69">
        <v>23</v>
      </c>
      <c r="J6" s="69">
        <v>25</v>
      </c>
      <c r="K6" s="69">
        <v>23</v>
      </c>
      <c r="L6" s="82">
        <v>23</v>
      </c>
      <c r="M6" s="91">
        <v>94</v>
      </c>
      <c r="N6" s="95"/>
      <c r="O6" s="21"/>
    </row>
    <row r="7" spans="1:15" ht="15">
      <c r="A7" s="33" t="s">
        <v>66</v>
      </c>
      <c r="B7" s="38">
        <v>203</v>
      </c>
      <c r="C7" s="32">
        <v>22</v>
      </c>
      <c r="D7" s="32">
        <v>25</v>
      </c>
      <c r="E7" s="55">
        <v>13</v>
      </c>
      <c r="F7" s="32">
        <v>20</v>
      </c>
      <c r="G7" s="32">
        <v>30</v>
      </c>
      <c r="H7" s="71">
        <f>C7+D7+E7+F7+G7</f>
        <v>110</v>
      </c>
      <c r="I7" s="32">
        <v>19</v>
      </c>
      <c r="J7" s="32">
        <v>18</v>
      </c>
      <c r="K7" s="32">
        <v>29</v>
      </c>
      <c r="L7" s="35">
        <v>27</v>
      </c>
      <c r="M7" s="91">
        <v>93</v>
      </c>
      <c r="N7" s="95"/>
      <c r="O7" s="21"/>
    </row>
    <row r="8" spans="1:15" ht="15">
      <c r="A8" s="30" t="s">
        <v>11</v>
      </c>
      <c r="B8" s="27"/>
      <c r="C8" s="27"/>
      <c r="D8" s="27"/>
      <c r="E8" s="27"/>
      <c r="F8" s="27"/>
      <c r="G8" s="27"/>
      <c r="H8" s="28"/>
      <c r="I8" s="27"/>
      <c r="J8" s="27"/>
      <c r="K8" s="27"/>
      <c r="L8" s="81"/>
      <c r="M8" s="73"/>
      <c r="O8" s="21"/>
    </row>
    <row r="9" spans="1:15" ht="15">
      <c r="A9" s="65" t="s">
        <v>31</v>
      </c>
      <c r="B9" s="71">
        <v>4813</v>
      </c>
      <c r="C9" s="32">
        <v>570</v>
      </c>
      <c r="D9" s="32">
        <v>555</v>
      </c>
      <c r="E9" s="32">
        <v>569</v>
      </c>
      <c r="F9" s="32">
        <v>574</v>
      </c>
      <c r="G9" s="32">
        <v>533</v>
      </c>
      <c r="H9" s="71">
        <v>2801</v>
      </c>
      <c r="I9" s="66">
        <v>531</v>
      </c>
      <c r="J9" s="66">
        <v>517</v>
      </c>
      <c r="K9" s="66">
        <v>487</v>
      </c>
      <c r="L9" s="66">
        <v>477</v>
      </c>
      <c r="M9" s="91">
        <v>2012</v>
      </c>
      <c r="N9" s="20"/>
      <c r="O9" s="21"/>
    </row>
    <row r="10" spans="1:15" ht="15">
      <c r="A10" s="68" t="s">
        <v>67</v>
      </c>
      <c r="B10" s="71">
        <v>2533</v>
      </c>
      <c r="C10" s="56">
        <v>283</v>
      </c>
      <c r="D10" s="56">
        <v>299</v>
      </c>
      <c r="E10" s="56">
        <v>296</v>
      </c>
      <c r="F10" s="56">
        <v>297</v>
      </c>
      <c r="G10" s="56">
        <v>290</v>
      </c>
      <c r="H10" s="71">
        <v>1465</v>
      </c>
      <c r="I10" s="69">
        <v>271</v>
      </c>
      <c r="J10" s="69">
        <v>293</v>
      </c>
      <c r="K10" s="69">
        <v>263</v>
      </c>
      <c r="L10" s="82">
        <v>241</v>
      </c>
      <c r="M10" s="91">
        <v>1068</v>
      </c>
      <c r="O10" s="21"/>
    </row>
    <row r="11" spans="1:15" s="48" customFormat="1" ht="15">
      <c r="A11" s="33" t="s">
        <v>66</v>
      </c>
      <c r="B11" s="71">
        <v>2280</v>
      </c>
      <c r="C11" s="56">
        <v>287</v>
      </c>
      <c r="D11" s="56">
        <v>256</v>
      </c>
      <c r="E11" s="56">
        <v>273</v>
      </c>
      <c r="F11" s="56">
        <v>277</v>
      </c>
      <c r="G11" s="56">
        <v>243</v>
      </c>
      <c r="H11" s="71">
        <v>1336</v>
      </c>
      <c r="I11" s="32">
        <v>260</v>
      </c>
      <c r="J11" s="32">
        <v>224</v>
      </c>
      <c r="K11" s="32">
        <v>224</v>
      </c>
      <c r="L11" s="35">
        <v>236</v>
      </c>
      <c r="M11" s="91">
        <v>944</v>
      </c>
      <c r="O11" s="21"/>
    </row>
    <row r="12" spans="1:15" ht="15">
      <c r="A12" s="30" t="s">
        <v>12</v>
      </c>
      <c r="B12" s="28"/>
      <c r="C12" s="28"/>
      <c r="D12" s="28"/>
      <c r="E12" s="28"/>
      <c r="F12" s="28"/>
      <c r="G12" s="28"/>
      <c r="H12" s="29"/>
      <c r="I12" s="28"/>
      <c r="J12" s="28"/>
      <c r="K12" s="28"/>
      <c r="L12" s="34"/>
      <c r="M12" s="73"/>
      <c r="O12" s="21"/>
    </row>
    <row r="13" spans="1:15" ht="15">
      <c r="A13" s="65" t="s">
        <v>31</v>
      </c>
      <c r="B13" s="71">
        <v>3001</v>
      </c>
      <c r="C13" s="66">
        <v>301</v>
      </c>
      <c r="D13" s="66">
        <v>339</v>
      </c>
      <c r="E13" s="66">
        <v>316</v>
      </c>
      <c r="F13" s="66">
        <v>368</v>
      </c>
      <c r="G13" s="66">
        <v>320</v>
      </c>
      <c r="H13" s="71">
        <v>1644</v>
      </c>
      <c r="I13" s="66">
        <v>349</v>
      </c>
      <c r="J13" s="66">
        <v>342</v>
      </c>
      <c r="K13" s="66">
        <v>318</v>
      </c>
      <c r="L13" s="66">
        <v>348</v>
      </c>
      <c r="M13" s="91">
        <v>1357</v>
      </c>
      <c r="O13" s="21"/>
    </row>
    <row r="14" spans="1:15" ht="15" customHeight="1">
      <c r="A14" s="68" t="s">
        <v>67</v>
      </c>
      <c r="B14" s="71">
        <v>1591</v>
      </c>
      <c r="C14" s="69">
        <v>166</v>
      </c>
      <c r="D14" s="69">
        <v>175</v>
      </c>
      <c r="E14" s="69">
        <v>155</v>
      </c>
      <c r="F14" s="69">
        <v>205</v>
      </c>
      <c r="G14" s="69">
        <v>175</v>
      </c>
      <c r="H14" s="71">
        <v>876</v>
      </c>
      <c r="I14" s="69">
        <v>177</v>
      </c>
      <c r="J14" s="69">
        <v>168</v>
      </c>
      <c r="K14" s="69">
        <v>185</v>
      </c>
      <c r="L14" s="82">
        <v>185</v>
      </c>
      <c r="M14" s="91">
        <v>715</v>
      </c>
      <c r="O14" s="21"/>
    </row>
    <row r="15" spans="1:15" ht="15" customHeight="1">
      <c r="A15" s="33" t="s">
        <v>66</v>
      </c>
      <c r="B15" s="71">
        <v>1410</v>
      </c>
      <c r="C15" s="32">
        <v>135</v>
      </c>
      <c r="D15" s="32">
        <v>164</v>
      </c>
      <c r="E15" s="55">
        <v>161</v>
      </c>
      <c r="F15" s="32">
        <v>163</v>
      </c>
      <c r="G15" s="32">
        <v>145</v>
      </c>
      <c r="H15" s="71">
        <v>768</v>
      </c>
      <c r="I15" s="32">
        <v>172</v>
      </c>
      <c r="J15" s="32">
        <v>174</v>
      </c>
      <c r="K15" s="32">
        <v>133</v>
      </c>
      <c r="L15" s="35">
        <v>163</v>
      </c>
      <c r="M15" s="91">
        <v>642</v>
      </c>
      <c r="O15" s="21"/>
    </row>
    <row r="16" spans="1:15" ht="18.75" customHeight="1">
      <c r="A16" s="30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4"/>
      <c r="M16" s="73"/>
      <c r="O16" s="21"/>
    </row>
    <row r="17" spans="1:15" ht="15">
      <c r="A17" s="65" t="s">
        <v>31</v>
      </c>
      <c r="B17" s="71">
        <v>4811</v>
      </c>
      <c r="C17" s="66">
        <v>484</v>
      </c>
      <c r="D17" s="66">
        <v>507</v>
      </c>
      <c r="E17" s="66">
        <v>548</v>
      </c>
      <c r="F17" s="66">
        <v>601</v>
      </c>
      <c r="G17" s="66">
        <v>579</v>
      </c>
      <c r="H17" s="71">
        <v>2719</v>
      </c>
      <c r="I17" s="66">
        <v>542</v>
      </c>
      <c r="J17" s="66">
        <v>485</v>
      </c>
      <c r="K17" s="66">
        <v>548</v>
      </c>
      <c r="L17" s="66">
        <v>517</v>
      </c>
      <c r="M17" s="96">
        <v>2092</v>
      </c>
      <c r="O17" s="21"/>
    </row>
    <row r="18" spans="1:18" ht="15">
      <c r="A18" s="68" t="s">
        <v>67</v>
      </c>
      <c r="B18" s="71">
        <v>2525</v>
      </c>
      <c r="C18" s="69">
        <v>248</v>
      </c>
      <c r="D18" s="69">
        <v>256</v>
      </c>
      <c r="E18" s="69">
        <v>294</v>
      </c>
      <c r="F18" s="69">
        <v>322</v>
      </c>
      <c r="G18" s="69">
        <v>292</v>
      </c>
      <c r="H18" s="71">
        <v>1412</v>
      </c>
      <c r="I18" s="69">
        <v>285</v>
      </c>
      <c r="J18" s="69">
        <v>252</v>
      </c>
      <c r="K18" s="69">
        <v>310</v>
      </c>
      <c r="L18" s="82">
        <v>266</v>
      </c>
      <c r="M18" s="96">
        <v>1113</v>
      </c>
      <c r="O18" s="21"/>
      <c r="P18" s="48"/>
      <c r="Q18" s="48"/>
      <c r="R18" s="48"/>
    </row>
    <row r="19" spans="1:18" ht="15">
      <c r="A19" s="33" t="s">
        <v>66</v>
      </c>
      <c r="B19" s="71">
        <v>2286</v>
      </c>
      <c r="C19" s="32">
        <v>236</v>
      </c>
      <c r="D19" s="32">
        <v>251</v>
      </c>
      <c r="E19" s="55">
        <v>254</v>
      </c>
      <c r="F19" s="32">
        <v>279</v>
      </c>
      <c r="G19" s="32">
        <v>287</v>
      </c>
      <c r="H19" s="71">
        <v>1307</v>
      </c>
      <c r="I19" s="32">
        <v>257</v>
      </c>
      <c r="J19" s="32">
        <v>233</v>
      </c>
      <c r="K19" s="32">
        <v>238</v>
      </c>
      <c r="L19" s="35">
        <v>251</v>
      </c>
      <c r="M19" s="96">
        <v>979</v>
      </c>
      <c r="O19" s="21"/>
      <c r="P19" s="48"/>
      <c r="Q19" s="48"/>
      <c r="R19" s="48"/>
    </row>
    <row r="20" spans="1:15" ht="15">
      <c r="A20" s="30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83"/>
      <c r="M20" s="73"/>
      <c r="O20" s="21"/>
    </row>
    <row r="21" spans="1:15" ht="15">
      <c r="A21" s="65" t="s">
        <v>31</v>
      </c>
      <c r="B21" s="71">
        <v>2815</v>
      </c>
      <c r="C21" s="66">
        <v>352</v>
      </c>
      <c r="D21" s="66">
        <v>302</v>
      </c>
      <c r="E21" s="66">
        <v>367</v>
      </c>
      <c r="F21" s="66">
        <v>375</v>
      </c>
      <c r="G21" s="66">
        <v>336</v>
      </c>
      <c r="H21" s="71">
        <v>1732</v>
      </c>
      <c r="I21" s="66">
        <v>296</v>
      </c>
      <c r="J21" s="66">
        <v>280</v>
      </c>
      <c r="K21" s="66">
        <v>271</v>
      </c>
      <c r="L21" s="66">
        <v>236</v>
      </c>
      <c r="M21" s="91">
        <v>1083</v>
      </c>
      <c r="O21" s="21"/>
    </row>
    <row r="22" spans="1:17" ht="15">
      <c r="A22" s="68" t="s">
        <v>67</v>
      </c>
      <c r="B22" s="71">
        <v>1469</v>
      </c>
      <c r="C22" s="69">
        <v>191</v>
      </c>
      <c r="D22" s="69">
        <v>152</v>
      </c>
      <c r="E22" s="69">
        <v>197</v>
      </c>
      <c r="F22" s="69">
        <v>201</v>
      </c>
      <c r="G22" s="69">
        <v>169</v>
      </c>
      <c r="H22" s="72">
        <v>910</v>
      </c>
      <c r="I22" s="69">
        <v>141</v>
      </c>
      <c r="J22" s="69">
        <v>156</v>
      </c>
      <c r="K22" s="69">
        <v>147</v>
      </c>
      <c r="L22" s="82">
        <v>115</v>
      </c>
      <c r="M22" s="91">
        <v>559</v>
      </c>
      <c r="O22" s="21"/>
      <c r="P22" s="48"/>
      <c r="Q22" s="48"/>
    </row>
    <row r="23" spans="1:17" ht="15">
      <c r="A23" s="33" t="s">
        <v>66</v>
      </c>
      <c r="B23" s="71">
        <v>1346</v>
      </c>
      <c r="C23" s="32">
        <v>161</v>
      </c>
      <c r="D23" s="32">
        <v>150</v>
      </c>
      <c r="E23" s="55">
        <v>170</v>
      </c>
      <c r="F23" s="32">
        <v>174</v>
      </c>
      <c r="G23" s="32">
        <v>167</v>
      </c>
      <c r="H23" s="38">
        <v>822</v>
      </c>
      <c r="I23" s="32">
        <v>155</v>
      </c>
      <c r="J23" s="32">
        <v>124</v>
      </c>
      <c r="K23" s="32">
        <v>124</v>
      </c>
      <c r="L23" s="35">
        <v>121</v>
      </c>
      <c r="M23" s="91">
        <v>524</v>
      </c>
      <c r="O23" s="21"/>
      <c r="P23" s="48"/>
      <c r="Q23" s="48"/>
    </row>
    <row r="24" spans="1:15" ht="15">
      <c r="A24" s="30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4"/>
      <c r="M24" s="73"/>
      <c r="N24" s="20"/>
      <c r="O24" s="21"/>
    </row>
    <row r="25" spans="1:15" ht="15">
      <c r="A25" s="65" t="s">
        <v>31</v>
      </c>
      <c r="B25" s="71">
        <v>1229</v>
      </c>
      <c r="C25" s="66">
        <v>139</v>
      </c>
      <c r="D25" s="66">
        <v>146</v>
      </c>
      <c r="E25" s="66">
        <v>129</v>
      </c>
      <c r="F25" s="66">
        <v>153</v>
      </c>
      <c r="G25" s="66">
        <v>146</v>
      </c>
      <c r="H25" s="71">
        <v>713</v>
      </c>
      <c r="I25" s="66">
        <v>105</v>
      </c>
      <c r="J25" s="66">
        <v>143</v>
      </c>
      <c r="K25" s="66">
        <v>133</v>
      </c>
      <c r="L25" s="66">
        <v>135</v>
      </c>
      <c r="M25" s="71">
        <v>516</v>
      </c>
      <c r="N25" s="20"/>
      <c r="O25" s="21"/>
    </row>
    <row r="26" spans="1:16" ht="15">
      <c r="A26" s="68" t="s">
        <v>67</v>
      </c>
      <c r="B26" s="71">
        <v>648</v>
      </c>
      <c r="C26" s="69">
        <v>58</v>
      </c>
      <c r="D26" s="69">
        <v>81</v>
      </c>
      <c r="E26" s="69">
        <v>70</v>
      </c>
      <c r="F26" s="69">
        <v>76</v>
      </c>
      <c r="G26" s="69">
        <v>82</v>
      </c>
      <c r="H26" s="72">
        <f>C26+D26+E26+F26+G26</f>
        <v>367</v>
      </c>
      <c r="I26" s="69">
        <v>60</v>
      </c>
      <c r="J26" s="69">
        <v>81</v>
      </c>
      <c r="K26" s="69">
        <v>64</v>
      </c>
      <c r="L26" s="82">
        <v>76</v>
      </c>
      <c r="M26" s="71">
        <f>I26+J26+K26+L26</f>
        <v>281</v>
      </c>
      <c r="N26" s="20"/>
      <c r="O26" s="21"/>
      <c r="P26" s="48"/>
    </row>
    <row r="27" spans="1:16" ht="15">
      <c r="A27" s="33" t="s">
        <v>66</v>
      </c>
      <c r="B27" s="38">
        <v>581</v>
      </c>
      <c r="C27" s="32">
        <v>81</v>
      </c>
      <c r="D27" s="32">
        <v>65</v>
      </c>
      <c r="E27" s="55">
        <v>59</v>
      </c>
      <c r="F27" s="32">
        <v>77</v>
      </c>
      <c r="G27" s="32">
        <v>64</v>
      </c>
      <c r="H27" s="38">
        <v>346</v>
      </c>
      <c r="I27" s="32">
        <v>45</v>
      </c>
      <c r="J27" s="32">
        <v>62</v>
      </c>
      <c r="K27" s="32">
        <v>69</v>
      </c>
      <c r="L27" s="35">
        <v>59</v>
      </c>
      <c r="M27" s="71">
        <v>235</v>
      </c>
      <c r="N27" s="20"/>
      <c r="O27" s="21"/>
      <c r="P27" s="48"/>
    </row>
    <row r="28" spans="1:15" ht="15">
      <c r="A28" s="110" t="s">
        <v>16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73"/>
      <c r="N28" s="22"/>
      <c r="O28" s="21"/>
    </row>
    <row r="29" spans="1:15" ht="15">
      <c r="A29" s="65" t="s">
        <v>31</v>
      </c>
      <c r="B29" s="71">
        <v>1794</v>
      </c>
      <c r="C29" s="66">
        <v>180</v>
      </c>
      <c r="D29" s="66">
        <v>186</v>
      </c>
      <c r="E29" s="66">
        <v>213</v>
      </c>
      <c r="F29" s="66">
        <v>221</v>
      </c>
      <c r="G29" s="66">
        <v>210</v>
      </c>
      <c r="H29" s="71">
        <v>1010</v>
      </c>
      <c r="I29" s="66">
        <v>212</v>
      </c>
      <c r="J29" s="66">
        <v>194</v>
      </c>
      <c r="K29" s="66">
        <v>198</v>
      </c>
      <c r="L29" s="66">
        <v>180</v>
      </c>
      <c r="M29" s="91">
        <v>784</v>
      </c>
      <c r="N29" s="5"/>
      <c r="O29" s="21"/>
    </row>
    <row r="30" spans="1:16" ht="15">
      <c r="A30" s="68" t="s">
        <v>67</v>
      </c>
      <c r="B30" s="71">
        <v>962</v>
      </c>
      <c r="C30" s="69">
        <v>91</v>
      </c>
      <c r="D30" s="69">
        <v>99</v>
      </c>
      <c r="E30" s="69">
        <v>119</v>
      </c>
      <c r="F30" s="69">
        <v>102</v>
      </c>
      <c r="G30" s="69">
        <v>118</v>
      </c>
      <c r="H30" s="72">
        <v>529</v>
      </c>
      <c r="I30" s="69">
        <v>104</v>
      </c>
      <c r="J30" s="69">
        <v>116</v>
      </c>
      <c r="K30" s="69">
        <v>100</v>
      </c>
      <c r="L30" s="82">
        <v>113</v>
      </c>
      <c r="M30" s="91">
        <v>433</v>
      </c>
      <c r="N30" s="22"/>
      <c r="O30" s="21"/>
      <c r="P30" s="48"/>
    </row>
    <row r="31" spans="1:16" ht="15">
      <c r="A31" s="33" t="s">
        <v>66</v>
      </c>
      <c r="B31" s="71">
        <v>832</v>
      </c>
      <c r="C31" s="32">
        <v>89</v>
      </c>
      <c r="D31" s="32">
        <v>87</v>
      </c>
      <c r="E31" s="55">
        <v>94</v>
      </c>
      <c r="F31" s="32">
        <v>119</v>
      </c>
      <c r="G31" s="32">
        <v>92</v>
      </c>
      <c r="H31" s="38">
        <v>481</v>
      </c>
      <c r="I31" s="32">
        <v>108</v>
      </c>
      <c r="J31" s="32">
        <v>78</v>
      </c>
      <c r="K31" s="32">
        <v>98</v>
      </c>
      <c r="L31" s="35">
        <v>67</v>
      </c>
      <c r="M31" s="91">
        <v>351</v>
      </c>
      <c r="N31" s="22"/>
      <c r="O31" s="21"/>
      <c r="P31" s="48"/>
    </row>
    <row r="32" spans="1:15" s="24" customFormat="1" ht="15">
      <c r="A32" s="30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4"/>
      <c r="M32" s="73"/>
      <c r="N32" s="22"/>
      <c r="O32" s="21"/>
    </row>
    <row r="33" spans="1:15" s="24" customFormat="1" ht="15">
      <c r="A33" s="65" t="s">
        <v>31</v>
      </c>
      <c r="B33" s="71">
        <v>306</v>
      </c>
      <c r="C33" s="66">
        <v>25</v>
      </c>
      <c r="D33" s="66">
        <v>30</v>
      </c>
      <c r="E33" s="66">
        <v>28</v>
      </c>
      <c r="F33" s="66">
        <v>43</v>
      </c>
      <c r="G33" s="66">
        <v>31</v>
      </c>
      <c r="H33" s="71">
        <v>157</v>
      </c>
      <c r="I33" s="66">
        <v>42</v>
      </c>
      <c r="J33" s="66">
        <v>42</v>
      </c>
      <c r="K33" s="66">
        <v>33</v>
      </c>
      <c r="L33" s="66">
        <v>32</v>
      </c>
      <c r="M33" s="91">
        <v>149</v>
      </c>
      <c r="N33" s="22"/>
      <c r="O33" s="21"/>
    </row>
    <row r="34" spans="1:16" s="24" customFormat="1" ht="15">
      <c r="A34" s="68" t="s">
        <v>67</v>
      </c>
      <c r="B34" s="71">
        <v>168</v>
      </c>
      <c r="C34" s="82">
        <v>18</v>
      </c>
      <c r="D34" s="82">
        <v>19</v>
      </c>
      <c r="E34" s="69">
        <v>14</v>
      </c>
      <c r="F34" s="82">
        <v>27</v>
      </c>
      <c r="G34" s="82">
        <v>17</v>
      </c>
      <c r="H34" s="72">
        <v>95</v>
      </c>
      <c r="I34" s="82">
        <v>25</v>
      </c>
      <c r="J34" s="82">
        <v>18</v>
      </c>
      <c r="K34" s="82">
        <v>18</v>
      </c>
      <c r="L34" s="82">
        <v>12</v>
      </c>
      <c r="M34" s="91">
        <v>73</v>
      </c>
      <c r="N34" s="22"/>
      <c r="O34" s="21"/>
      <c r="P34" s="48"/>
    </row>
    <row r="35" spans="1:16" s="24" customFormat="1" ht="15">
      <c r="A35" s="33" t="s">
        <v>66</v>
      </c>
      <c r="B35" s="71">
        <v>138</v>
      </c>
      <c r="C35" s="32">
        <v>7</v>
      </c>
      <c r="D35" s="32">
        <v>11</v>
      </c>
      <c r="E35" s="55">
        <v>14</v>
      </c>
      <c r="F35" s="32">
        <v>16</v>
      </c>
      <c r="G35" s="32">
        <v>14</v>
      </c>
      <c r="H35" s="38">
        <v>62</v>
      </c>
      <c r="I35" s="32">
        <v>17</v>
      </c>
      <c r="J35" s="32">
        <v>24</v>
      </c>
      <c r="K35" s="32">
        <v>15</v>
      </c>
      <c r="L35" s="35">
        <v>20</v>
      </c>
      <c r="M35" s="91">
        <v>76</v>
      </c>
      <c r="N35" s="22"/>
      <c r="O35" s="21"/>
      <c r="P35" s="48"/>
    </row>
    <row r="36" spans="1:15" ht="15.75" customHeight="1">
      <c r="A36" s="30" t="s">
        <v>17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4"/>
      <c r="M36" s="73"/>
      <c r="N36" s="22"/>
      <c r="O36" s="21"/>
    </row>
    <row r="37" spans="1:15" ht="15">
      <c r="A37" s="65" t="s">
        <v>31</v>
      </c>
      <c r="B37" s="71">
        <v>3066</v>
      </c>
      <c r="C37" s="66">
        <v>347</v>
      </c>
      <c r="D37" s="66">
        <v>334</v>
      </c>
      <c r="E37" s="66">
        <v>383</v>
      </c>
      <c r="F37" s="66">
        <v>368</v>
      </c>
      <c r="G37" s="66">
        <v>338</v>
      </c>
      <c r="H37" s="71">
        <v>1770</v>
      </c>
      <c r="I37" s="66">
        <v>335</v>
      </c>
      <c r="J37" s="66">
        <v>337</v>
      </c>
      <c r="K37" s="66">
        <v>316</v>
      </c>
      <c r="L37" s="66">
        <v>308</v>
      </c>
      <c r="M37" s="96">
        <v>1296</v>
      </c>
      <c r="O37" s="21"/>
    </row>
    <row r="38" spans="1:16" ht="15">
      <c r="A38" s="68" t="s">
        <v>67</v>
      </c>
      <c r="B38" s="71">
        <v>1612</v>
      </c>
      <c r="C38" s="69">
        <v>177</v>
      </c>
      <c r="D38" s="69">
        <v>183</v>
      </c>
      <c r="E38" s="69">
        <v>203</v>
      </c>
      <c r="F38" s="69">
        <v>201</v>
      </c>
      <c r="G38" s="69">
        <v>175</v>
      </c>
      <c r="H38" s="72">
        <v>939</v>
      </c>
      <c r="I38" s="69">
        <v>168</v>
      </c>
      <c r="J38" s="69">
        <v>187</v>
      </c>
      <c r="K38" s="69">
        <v>168</v>
      </c>
      <c r="L38" s="82">
        <v>150</v>
      </c>
      <c r="M38" s="96">
        <v>673</v>
      </c>
      <c r="O38" s="21"/>
      <c r="P38" s="48"/>
    </row>
    <row r="39" spans="1:16" ht="15">
      <c r="A39" s="33" t="s">
        <v>66</v>
      </c>
      <c r="B39" s="71">
        <v>1454</v>
      </c>
      <c r="C39" s="32">
        <v>170</v>
      </c>
      <c r="D39" s="32">
        <v>151</v>
      </c>
      <c r="E39" s="97">
        <v>180</v>
      </c>
      <c r="F39" s="32">
        <v>167</v>
      </c>
      <c r="G39" s="32">
        <v>163</v>
      </c>
      <c r="H39" s="38">
        <v>831</v>
      </c>
      <c r="I39" s="32">
        <v>167</v>
      </c>
      <c r="J39" s="32">
        <v>150</v>
      </c>
      <c r="K39" s="32">
        <v>148</v>
      </c>
      <c r="L39" s="35">
        <v>158</v>
      </c>
      <c r="M39" s="96">
        <v>623</v>
      </c>
      <c r="O39" s="21"/>
      <c r="P39" s="48"/>
    </row>
    <row r="40" spans="1:15" ht="15">
      <c r="A40" s="30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4"/>
      <c r="M40" s="73"/>
      <c r="O40" s="21"/>
    </row>
    <row r="41" spans="1:15" ht="15">
      <c r="A41" s="65" t="s">
        <v>31</v>
      </c>
      <c r="B41" s="71">
        <v>647</v>
      </c>
      <c r="C41" s="66">
        <v>63</v>
      </c>
      <c r="D41" s="66">
        <v>69</v>
      </c>
      <c r="E41" s="66">
        <v>77</v>
      </c>
      <c r="F41" s="66">
        <v>82</v>
      </c>
      <c r="G41" s="66">
        <v>85</v>
      </c>
      <c r="H41" s="71">
        <v>376</v>
      </c>
      <c r="I41" s="66">
        <v>65</v>
      </c>
      <c r="J41" s="66">
        <v>72</v>
      </c>
      <c r="K41" s="66">
        <v>66</v>
      </c>
      <c r="L41" s="66">
        <v>68</v>
      </c>
      <c r="M41" s="91">
        <v>271</v>
      </c>
      <c r="O41" s="21"/>
    </row>
    <row r="42" spans="1:16" ht="15">
      <c r="A42" s="68" t="s">
        <v>67</v>
      </c>
      <c r="B42" s="71">
        <v>318</v>
      </c>
      <c r="C42" s="69">
        <v>32</v>
      </c>
      <c r="D42" s="69">
        <v>33</v>
      </c>
      <c r="E42" s="69">
        <v>30</v>
      </c>
      <c r="F42" s="69">
        <v>42</v>
      </c>
      <c r="G42" s="69">
        <v>48</v>
      </c>
      <c r="H42" s="72">
        <v>185</v>
      </c>
      <c r="I42" s="69">
        <v>32</v>
      </c>
      <c r="J42" s="69">
        <v>37</v>
      </c>
      <c r="K42" s="69">
        <v>31</v>
      </c>
      <c r="L42" s="82">
        <v>33</v>
      </c>
      <c r="M42" s="91">
        <v>133</v>
      </c>
      <c r="O42" s="21"/>
      <c r="P42" s="48"/>
    </row>
    <row r="43" spans="1:16" ht="15">
      <c r="A43" s="33" t="s">
        <v>66</v>
      </c>
      <c r="B43" s="71">
        <v>329</v>
      </c>
      <c r="C43" s="32">
        <v>31</v>
      </c>
      <c r="D43" s="32">
        <v>36</v>
      </c>
      <c r="E43" s="55">
        <v>47</v>
      </c>
      <c r="F43" s="32">
        <v>40</v>
      </c>
      <c r="G43" s="32">
        <v>37</v>
      </c>
      <c r="H43" s="38">
        <v>191</v>
      </c>
      <c r="I43" s="32">
        <v>33</v>
      </c>
      <c r="J43" s="32">
        <v>35</v>
      </c>
      <c r="K43" s="32">
        <v>35</v>
      </c>
      <c r="L43" s="35">
        <v>35</v>
      </c>
      <c r="M43" s="91">
        <v>138</v>
      </c>
      <c r="O43" s="21"/>
      <c r="P43" s="48"/>
    </row>
    <row r="44" spans="1:15" ht="15">
      <c r="A44" s="30" t="s">
        <v>19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83"/>
      <c r="M44" s="73"/>
      <c r="O44" s="21"/>
    </row>
    <row r="45" spans="1:15" ht="15">
      <c r="A45" s="65" t="s">
        <v>31</v>
      </c>
      <c r="B45" s="71">
        <v>2173</v>
      </c>
      <c r="C45" s="66">
        <v>293</v>
      </c>
      <c r="D45" s="66">
        <v>266</v>
      </c>
      <c r="E45" s="66">
        <v>273</v>
      </c>
      <c r="F45" s="66">
        <v>250</v>
      </c>
      <c r="G45" s="66">
        <v>253</v>
      </c>
      <c r="H45" s="71">
        <v>1335</v>
      </c>
      <c r="I45" s="66">
        <v>212</v>
      </c>
      <c r="J45" s="66">
        <v>219</v>
      </c>
      <c r="K45" s="66">
        <v>188</v>
      </c>
      <c r="L45" s="66">
        <v>219</v>
      </c>
      <c r="M45" s="91">
        <v>838</v>
      </c>
      <c r="O45" s="21"/>
    </row>
    <row r="46" spans="1:16" ht="15">
      <c r="A46" s="68" t="s">
        <v>67</v>
      </c>
      <c r="B46" s="71">
        <v>1156</v>
      </c>
      <c r="C46" s="69">
        <v>152</v>
      </c>
      <c r="D46" s="69">
        <v>139</v>
      </c>
      <c r="E46" s="69">
        <v>136</v>
      </c>
      <c r="F46" s="69">
        <v>138</v>
      </c>
      <c r="G46" s="69">
        <v>135</v>
      </c>
      <c r="H46" s="71">
        <v>700</v>
      </c>
      <c r="I46" s="69">
        <v>127</v>
      </c>
      <c r="J46" s="69">
        <v>123</v>
      </c>
      <c r="K46" s="69">
        <v>91</v>
      </c>
      <c r="L46" s="82">
        <v>115</v>
      </c>
      <c r="M46" s="91">
        <v>456</v>
      </c>
      <c r="O46" s="21"/>
      <c r="P46" s="48"/>
    </row>
    <row r="47" spans="1:16" ht="15">
      <c r="A47" s="33" t="s">
        <v>66</v>
      </c>
      <c r="B47" s="71">
        <v>1017</v>
      </c>
      <c r="C47" s="32">
        <v>141</v>
      </c>
      <c r="D47" s="32">
        <v>127</v>
      </c>
      <c r="E47" s="32">
        <v>137</v>
      </c>
      <c r="F47" s="32">
        <v>112</v>
      </c>
      <c r="G47" s="32">
        <v>118</v>
      </c>
      <c r="H47" s="71">
        <v>635</v>
      </c>
      <c r="I47" s="32">
        <v>85</v>
      </c>
      <c r="J47" s="32">
        <v>96</v>
      </c>
      <c r="K47" s="32">
        <v>97</v>
      </c>
      <c r="L47" s="35">
        <v>104</v>
      </c>
      <c r="M47" s="91">
        <v>382</v>
      </c>
      <c r="O47" s="21"/>
      <c r="P47" s="48"/>
    </row>
    <row r="48" spans="1:15" ht="18" customHeight="1">
      <c r="A48" s="30" t="s">
        <v>20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84"/>
      <c r="M48" s="73"/>
      <c r="O48" s="21"/>
    </row>
    <row r="49" spans="1:16" ht="15">
      <c r="A49" s="65" t="s">
        <v>31</v>
      </c>
      <c r="B49" s="71">
        <v>678</v>
      </c>
      <c r="C49" s="66">
        <v>65</v>
      </c>
      <c r="D49" s="66">
        <v>72</v>
      </c>
      <c r="E49" s="66">
        <v>59</v>
      </c>
      <c r="F49" s="66">
        <v>90</v>
      </c>
      <c r="G49" s="66">
        <v>72</v>
      </c>
      <c r="H49" s="71">
        <v>358</v>
      </c>
      <c r="I49" s="66">
        <v>62</v>
      </c>
      <c r="J49" s="66">
        <v>81</v>
      </c>
      <c r="K49" s="66">
        <v>82</v>
      </c>
      <c r="L49" s="66">
        <v>95</v>
      </c>
      <c r="M49" s="71">
        <v>320</v>
      </c>
      <c r="O49" s="21"/>
      <c r="P49" s="20"/>
    </row>
    <row r="50" spans="1:16" ht="15">
      <c r="A50" s="68" t="s">
        <v>67</v>
      </c>
      <c r="B50" s="71">
        <v>347</v>
      </c>
      <c r="C50" s="69">
        <v>28</v>
      </c>
      <c r="D50" s="69">
        <v>43</v>
      </c>
      <c r="E50" s="69">
        <v>27</v>
      </c>
      <c r="F50" s="69">
        <v>40</v>
      </c>
      <c r="G50" s="69">
        <v>32</v>
      </c>
      <c r="H50" s="72">
        <f>C50+D50+E50+F50+G50</f>
        <v>170</v>
      </c>
      <c r="I50" s="69">
        <v>34</v>
      </c>
      <c r="J50" s="69">
        <v>50</v>
      </c>
      <c r="K50" s="69">
        <v>43</v>
      </c>
      <c r="L50" s="82">
        <v>50</v>
      </c>
      <c r="M50" s="91">
        <v>177</v>
      </c>
      <c r="N50" s="70"/>
      <c r="O50" s="21"/>
      <c r="P50" s="20"/>
    </row>
    <row r="51" spans="1:16" ht="15">
      <c r="A51" s="33" t="s">
        <v>66</v>
      </c>
      <c r="B51" s="71">
        <v>331</v>
      </c>
      <c r="C51" s="32">
        <v>37</v>
      </c>
      <c r="D51" s="32">
        <v>29</v>
      </c>
      <c r="E51" s="55">
        <v>32</v>
      </c>
      <c r="F51" s="32">
        <v>50</v>
      </c>
      <c r="G51" s="32">
        <v>40</v>
      </c>
      <c r="H51" s="38">
        <v>188</v>
      </c>
      <c r="I51" s="32">
        <v>28</v>
      </c>
      <c r="J51" s="32">
        <v>31</v>
      </c>
      <c r="K51" s="32">
        <v>39</v>
      </c>
      <c r="L51" s="35">
        <v>45</v>
      </c>
      <c r="M51" s="91">
        <v>143</v>
      </c>
      <c r="N51" s="70"/>
      <c r="O51" s="21"/>
      <c r="P51" s="20"/>
    </row>
    <row r="52" spans="1:15" ht="15">
      <c r="A52" s="30" t="s">
        <v>21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4"/>
      <c r="M52" s="73"/>
      <c r="O52" s="21"/>
    </row>
    <row r="53" spans="1:15" ht="15">
      <c r="A53" s="65" t="s">
        <v>31</v>
      </c>
      <c r="B53" s="71">
        <v>7329</v>
      </c>
      <c r="C53" s="66">
        <v>784</v>
      </c>
      <c r="D53" s="66">
        <v>833</v>
      </c>
      <c r="E53" s="66">
        <v>867</v>
      </c>
      <c r="F53" s="66">
        <v>827</v>
      </c>
      <c r="G53" s="66">
        <v>871</v>
      </c>
      <c r="H53" s="71">
        <v>4182</v>
      </c>
      <c r="I53" s="66">
        <v>824</v>
      </c>
      <c r="J53" s="66">
        <v>763</v>
      </c>
      <c r="K53" s="66">
        <v>789</v>
      </c>
      <c r="L53" s="66">
        <v>771</v>
      </c>
      <c r="M53" s="91">
        <v>3147</v>
      </c>
      <c r="O53" s="21"/>
    </row>
    <row r="54" spans="1:16" ht="15">
      <c r="A54" s="68" t="s">
        <v>67</v>
      </c>
      <c r="B54" s="71">
        <v>3836</v>
      </c>
      <c r="C54" s="69">
        <v>410</v>
      </c>
      <c r="D54" s="69">
        <v>454</v>
      </c>
      <c r="E54" s="88">
        <v>443</v>
      </c>
      <c r="F54" s="69">
        <v>453</v>
      </c>
      <c r="G54" s="69">
        <v>471</v>
      </c>
      <c r="H54" s="72">
        <v>2231</v>
      </c>
      <c r="I54" s="69">
        <v>441</v>
      </c>
      <c r="J54" s="69">
        <v>369</v>
      </c>
      <c r="K54" s="69">
        <v>406</v>
      </c>
      <c r="L54" s="82">
        <v>389</v>
      </c>
      <c r="M54" s="91">
        <v>1605</v>
      </c>
      <c r="O54" s="21"/>
      <c r="P54" s="48"/>
    </row>
    <row r="55" spans="1:16" ht="15">
      <c r="A55" s="33" t="s">
        <v>66</v>
      </c>
      <c r="B55" s="71">
        <v>3493</v>
      </c>
      <c r="C55" s="32">
        <v>374</v>
      </c>
      <c r="D55" s="32">
        <v>379</v>
      </c>
      <c r="E55" s="32">
        <v>424</v>
      </c>
      <c r="F55" s="32">
        <v>374</v>
      </c>
      <c r="G55" s="32">
        <v>400</v>
      </c>
      <c r="H55" s="38">
        <v>1951</v>
      </c>
      <c r="I55" s="32">
        <v>383</v>
      </c>
      <c r="J55" s="32">
        <v>394</v>
      </c>
      <c r="K55" s="32">
        <v>383</v>
      </c>
      <c r="L55" s="35">
        <v>382</v>
      </c>
      <c r="M55" s="91">
        <f>I55+J55+K55+L55</f>
        <v>1542</v>
      </c>
      <c r="O55" s="21"/>
      <c r="P55" s="48"/>
    </row>
    <row r="56" spans="1:15" s="23" customFormat="1" ht="15">
      <c r="A56" s="30" t="s">
        <v>38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4"/>
      <c r="M56" s="73"/>
      <c r="O56" s="21"/>
    </row>
    <row r="57" spans="1:15" s="23" customFormat="1" ht="15">
      <c r="A57" s="65" t="s">
        <v>31</v>
      </c>
      <c r="B57" s="71">
        <v>528</v>
      </c>
      <c r="C57" s="66">
        <v>53</v>
      </c>
      <c r="D57" s="66">
        <v>55</v>
      </c>
      <c r="E57" s="66">
        <v>72</v>
      </c>
      <c r="F57" s="66">
        <v>52</v>
      </c>
      <c r="G57" s="66">
        <v>53</v>
      </c>
      <c r="H57" s="71">
        <v>285</v>
      </c>
      <c r="I57" s="66">
        <v>66</v>
      </c>
      <c r="J57" s="66">
        <v>61</v>
      </c>
      <c r="K57" s="66">
        <v>50</v>
      </c>
      <c r="L57" s="66">
        <v>66</v>
      </c>
      <c r="M57" s="91">
        <v>243</v>
      </c>
      <c r="O57" s="21"/>
    </row>
    <row r="58" spans="1:16" s="23" customFormat="1" ht="15">
      <c r="A58" s="68" t="s">
        <v>67</v>
      </c>
      <c r="B58" s="71">
        <v>254</v>
      </c>
      <c r="C58" s="89">
        <v>23</v>
      </c>
      <c r="D58" s="89">
        <v>32</v>
      </c>
      <c r="E58" s="89">
        <v>39</v>
      </c>
      <c r="F58" s="89">
        <v>23</v>
      </c>
      <c r="G58" s="89">
        <v>22</v>
      </c>
      <c r="H58" s="72">
        <v>139</v>
      </c>
      <c r="I58" s="89">
        <v>34</v>
      </c>
      <c r="J58" s="89">
        <v>29</v>
      </c>
      <c r="K58" s="89">
        <v>22</v>
      </c>
      <c r="L58" s="90">
        <v>30</v>
      </c>
      <c r="M58" s="91">
        <v>115</v>
      </c>
      <c r="O58" s="48"/>
      <c r="P58" s="48"/>
    </row>
    <row r="59" spans="1:16" s="23" customFormat="1" ht="15">
      <c r="A59" s="33" t="s">
        <v>66</v>
      </c>
      <c r="B59" s="71">
        <v>274</v>
      </c>
      <c r="C59" s="32">
        <v>30</v>
      </c>
      <c r="D59" s="32">
        <v>23</v>
      </c>
      <c r="E59" s="55">
        <v>33</v>
      </c>
      <c r="F59" s="32">
        <v>29</v>
      </c>
      <c r="G59" s="32">
        <v>31</v>
      </c>
      <c r="H59" s="38">
        <v>146</v>
      </c>
      <c r="I59" s="32">
        <v>32</v>
      </c>
      <c r="J59" s="32">
        <v>32</v>
      </c>
      <c r="K59" s="32">
        <v>28</v>
      </c>
      <c r="L59" s="35">
        <v>36</v>
      </c>
      <c r="M59" s="91">
        <v>128</v>
      </c>
      <c r="O59" s="48"/>
      <c r="P59" s="48"/>
    </row>
    <row r="60" spans="1:13" ht="15">
      <c r="A60" s="30" t="s">
        <v>22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85"/>
      <c r="M60" s="73"/>
    </row>
    <row r="61" spans="1:13" ht="15">
      <c r="A61" s="65" t="s">
        <v>31</v>
      </c>
      <c r="B61" s="71">
        <v>1035</v>
      </c>
      <c r="C61" s="66">
        <v>103</v>
      </c>
      <c r="D61" s="66">
        <v>85</v>
      </c>
      <c r="E61" s="66">
        <v>125</v>
      </c>
      <c r="F61" s="66">
        <v>113</v>
      </c>
      <c r="G61" s="66">
        <v>104</v>
      </c>
      <c r="H61" s="71">
        <v>530</v>
      </c>
      <c r="I61" s="66">
        <v>133</v>
      </c>
      <c r="J61" s="66">
        <v>104</v>
      </c>
      <c r="K61" s="66">
        <v>142</v>
      </c>
      <c r="L61" s="66">
        <v>126</v>
      </c>
      <c r="M61" s="96">
        <v>505</v>
      </c>
    </row>
    <row r="62" spans="1:16" ht="15">
      <c r="A62" s="68" t="s">
        <v>67</v>
      </c>
      <c r="B62" s="71">
        <v>539</v>
      </c>
      <c r="C62" s="69">
        <v>59</v>
      </c>
      <c r="D62" s="69">
        <v>38</v>
      </c>
      <c r="E62" s="69">
        <v>69</v>
      </c>
      <c r="F62" s="69">
        <v>52</v>
      </c>
      <c r="G62" s="69">
        <v>53</v>
      </c>
      <c r="H62" s="72">
        <v>271</v>
      </c>
      <c r="I62" s="69">
        <v>72</v>
      </c>
      <c r="J62" s="69">
        <v>57</v>
      </c>
      <c r="K62" s="69">
        <v>77</v>
      </c>
      <c r="L62" s="82">
        <v>62</v>
      </c>
      <c r="M62" s="96">
        <v>268</v>
      </c>
      <c r="O62" s="48"/>
      <c r="P62" s="48"/>
    </row>
    <row r="63" spans="1:16" ht="15">
      <c r="A63" s="33" t="s">
        <v>66</v>
      </c>
      <c r="B63" s="71">
        <v>496</v>
      </c>
      <c r="C63" s="32">
        <v>44</v>
      </c>
      <c r="D63" s="32">
        <v>47</v>
      </c>
      <c r="E63" s="55">
        <v>56</v>
      </c>
      <c r="F63" s="32">
        <v>61</v>
      </c>
      <c r="G63" s="32">
        <v>51</v>
      </c>
      <c r="H63" s="38">
        <v>259</v>
      </c>
      <c r="I63" s="32">
        <v>61</v>
      </c>
      <c r="J63" s="32">
        <v>47</v>
      </c>
      <c r="K63" s="32">
        <v>65</v>
      </c>
      <c r="L63" s="35">
        <v>64</v>
      </c>
      <c r="M63" s="96">
        <v>237</v>
      </c>
      <c r="O63" s="48"/>
      <c r="P63" s="48"/>
    </row>
    <row r="64" spans="1:13" ht="15">
      <c r="A64" s="30" t="s">
        <v>24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34"/>
      <c r="M64" s="73"/>
    </row>
    <row r="65" spans="1:13" ht="15">
      <c r="A65" s="65" t="s">
        <v>31</v>
      </c>
      <c r="B65" s="71">
        <v>174</v>
      </c>
      <c r="C65" s="32">
        <v>14</v>
      </c>
      <c r="D65" s="32">
        <v>14</v>
      </c>
      <c r="E65" s="32">
        <v>17</v>
      </c>
      <c r="F65" s="32">
        <v>21</v>
      </c>
      <c r="G65" s="32">
        <v>20</v>
      </c>
      <c r="H65" s="71">
        <v>86</v>
      </c>
      <c r="I65" s="32">
        <v>22</v>
      </c>
      <c r="J65" s="32">
        <v>19</v>
      </c>
      <c r="K65" s="32">
        <v>19</v>
      </c>
      <c r="L65" s="32">
        <v>28</v>
      </c>
      <c r="M65" s="91">
        <v>88</v>
      </c>
    </row>
    <row r="66" spans="1:16" ht="15">
      <c r="A66" s="68" t="s">
        <v>67</v>
      </c>
      <c r="B66" s="71">
        <v>83</v>
      </c>
      <c r="C66" s="98">
        <v>4</v>
      </c>
      <c r="D66" s="98">
        <v>6</v>
      </c>
      <c r="E66" s="98">
        <v>9</v>
      </c>
      <c r="F66" s="98">
        <v>12</v>
      </c>
      <c r="G66" s="98">
        <v>9</v>
      </c>
      <c r="H66" s="72">
        <v>40</v>
      </c>
      <c r="I66" s="98">
        <v>8</v>
      </c>
      <c r="J66" s="98">
        <v>9</v>
      </c>
      <c r="K66" s="98">
        <v>10</v>
      </c>
      <c r="L66" s="98">
        <v>16</v>
      </c>
      <c r="M66" s="91">
        <v>43</v>
      </c>
      <c r="O66" s="48"/>
      <c r="P66" s="48"/>
    </row>
    <row r="67" spans="1:16" ht="15">
      <c r="A67" s="33" t="s">
        <v>66</v>
      </c>
      <c r="B67" s="71">
        <v>91</v>
      </c>
      <c r="C67" s="98">
        <v>10</v>
      </c>
      <c r="D67" s="98">
        <v>8</v>
      </c>
      <c r="E67" s="98">
        <v>8</v>
      </c>
      <c r="F67" s="98">
        <v>9</v>
      </c>
      <c r="G67" s="98">
        <v>11</v>
      </c>
      <c r="H67" s="38">
        <v>46</v>
      </c>
      <c r="I67" s="98">
        <v>14</v>
      </c>
      <c r="J67" s="98">
        <v>10</v>
      </c>
      <c r="K67" s="98">
        <v>9</v>
      </c>
      <c r="L67" s="98">
        <v>12</v>
      </c>
      <c r="M67" s="91">
        <v>45</v>
      </c>
      <c r="O67" s="48"/>
      <c r="P67" s="48"/>
    </row>
    <row r="68" spans="1:13" ht="16.5" customHeight="1">
      <c r="A68" s="30" t="s">
        <v>23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4"/>
      <c r="M68" s="73"/>
    </row>
    <row r="69" spans="1:13" ht="15">
      <c r="A69" s="65" t="s">
        <v>31</v>
      </c>
      <c r="B69" s="71">
        <v>2225</v>
      </c>
      <c r="C69" s="66">
        <v>201</v>
      </c>
      <c r="D69" s="66">
        <v>217</v>
      </c>
      <c r="E69" s="66">
        <v>228</v>
      </c>
      <c r="F69" s="66">
        <v>256</v>
      </c>
      <c r="G69" s="66">
        <v>242</v>
      </c>
      <c r="H69" s="71">
        <v>1144</v>
      </c>
      <c r="I69" s="66">
        <v>259</v>
      </c>
      <c r="J69" s="66">
        <v>265</v>
      </c>
      <c r="K69" s="66">
        <v>281</v>
      </c>
      <c r="L69" s="66">
        <v>276</v>
      </c>
      <c r="M69" s="91">
        <v>1081</v>
      </c>
    </row>
    <row r="70" spans="1:15" ht="15">
      <c r="A70" s="68" t="s">
        <v>67</v>
      </c>
      <c r="B70" s="71">
        <v>1143</v>
      </c>
      <c r="C70" s="69">
        <v>106</v>
      </c>
      <c r="D70" s="69">
        <v>105</v>
      </c>
      <c r="E70" s="69">
        <v>113</v>
      </c>
      <c r="F70" s="69">
        <v>139</v>
      </c>
      <c r="G70" s="69">
        <v>122</v>
      </c>
      <c r="H70" s="72">
        <v>585</v>
      </c>
      <c r="I70" s="69">
        <v>130</v>
      </c>
      <c r="J70" s="69">
        <v>138</v>
      </c>
      <c r="K70" s="69">
        <v>149</v>
      </c>
      <c r="L70" s="82">
        <v>141</v>
      </c>
      <c r="M70" s="91">
        <v>558</v>
      </c>
      <c r="O70" s="48"/>
    </row>
    <row r="71" spans="1:16" ht="15">
      <c r="A71" s="33" t="s">
        <v>66</v>
      </c>
      <c r="B71" s="71">
        <v>1082</v>
      </c>
      <c r="C71" s="32">
        <v>95</v>
      </c>
      <c r="D71" s="32">
        <v>112</v>
      </c>
      <c r="E71" s="32">
        <v>115</v>
      </c>
      <c r="F71" s="32">
        <v>117</v>
      </c>
      <c r="G71" s="32">
        <v>120</v>
      </c>
      <c r="H71" s="38">
        <v>559</v>
      </c>
      <c r="I71" s="32">
        <v>129</v>
      </c>
      <c r="J71" s="32">
        <v>127</v>
      </c>
      <c r="K71" s="32">
        <v>132</v>
      </c>
      <c r="L71" s="35">
        <v>135</v>
      </c>
      <c r="M71" s="91">
        <v>523</v>
      </c>
      <c r="O71" s="48"/>
      <c r="P71" s="48"/>
    </row>
    <row r="72" spans="1:16" ht="15.75" customHeight="1">
      <c r="A72" s="30" t="s">
        <v>25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83"/>
      <c r="M72" s="73"/>
      <c r="P72" s="48"/>
    </row>
    <row r="73" spans="1:13" ht="15">
      <c r="A73" s="65" t="s">
        <v>31</v>
      </c>
      <c r="B73" s="71">
        <v>21850</v>
      </c>
      <c r="C73" s="66">
        <v>2624</v>
      </c>
      <c r="D73" s="66">
        <v>2579</v>
      </c>
      <c r="E73" s="66">
        <v>2504</v>
      </c>
      <c r="F73" s="66">
        <v>2678</v>
      </c>
      <c r="G73" s="66">
        <v>2502</v>
      </c>
      <c r="H73" s="71">
        <v>12887</v>
      </c>
      <c r="I73" s="66">
        <v>2434</v>
      </c>
      <c r="J73" s="66">
        <v>2212</v>
      </c>
      <c r="K73" s="66">
        <v>2165</v>
      </c>
      <c r="L73" s="66">
        <v>2152</v>
      </c>
      <c r="M73" s="91">
        <v>8963</v>
      </c>
    </row>
    <row r="74" spans="1:16" ht="15">
      <c r="A74" s="68" t="s">
        <v>67</v>
      </c>
      <c r="B74" s="71">
        <v>11361</v>
      </c>
      <c r="C74" s="69">
        <v>1343</v>
      </c>
      <c r="D74" s="69">
        <v>1377</v>
      </c>
      <c r="E74" s="69">
        <v>1300</v>
      </c>
      <c r="F74" s="69">
        <v>1445</v>
      </c>
      <c r="G74" s="69">
        <v>1290</v>
      </c>
      <c r="H74" s="72">
        <v>6755</v>
      </c>
      <c r="I74" s="69">
        <v>1288</v>
      </c>
      <c r="J74" s="69">
        <v>1128</v>
      </c>
      <c r="K74" s="69">
        <v>1120</v>
      </c>
      <c r="L74" s="82">
        <v>1070</v>
      </c>
      <c r="M74" s="91">
        <v>4606</v>
      </c>
      <c r="O74" s="48"/>
      <c r="P74" s="48"/>
    </row>
    <row r="75" spans="1:16" ht="15">
      <c r="A75" s="33" t="s">
        <v>66</v>
      </c>
      <c r="B75" s="71">
        <v>10489</v>
      </c>
      <c r="C75" s="32">
        <v>1281</v>
      </c>
      <c r="D75" s="32">
        <v>1202</v>
      </c>
      <c r="E75" s="60">
        <v>1204</v>
      </c>
      <c r="F75" s="32">
        <v>1233</v>
      </c>
      <c r="G75" s="32">
        <v>1212</v>
      </c>
      <c r="H75" s="38">
        <v>6132</v>
      </c>
      <c r="I75" s="32">
        <v>1146</v>
      </c>
      <c r="J75" s="32">
        <v>1084</v>
      </c>
      <c r="K75" s="32">
        <v>1045</v>
      </c>
      <c r="L75" s="35">
        <v>1082</v>
      </c>
      <c r="M75" s="91">
        <v>4357</v>
      </c>
      <c r="O75" s="48"/>
      <c r="P75" s="48"/>
    </row>
    <row r="76" spans="1:13" ht="15">
      <c r="A76" s="30" t="s">
        <v>26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83"/>
      <c r="M76" s="73"/>
    </row>
    <row r="77" spans="1:13" ht="15">
      <c r="A77" s="65" t="s">
        <v>31</v>
      </c>
      <c r="B77" s="71">
        <v>3184</v>
      </c>
      <c r="C77" s="66">
        <v>314</v>
      </c>
      <c r="D77" s="66">
        <v>363</v>
      </c>
      <c r="E77" s="66">
        <v>367</v>
      </c>
      <c r="F77" s="66">
        <v>375</v>
      </c>
      <c r="G77" s="66">
        <v>367</v>
      </c>
      <c r="H77" s="71">
        <v>1786</v>
      </c>
      <c r="I77" s="66">
        <v>329</v>
      </c>
      <c r="J77" s="66">
        <v>361</v>
      </c>
      <c r="K77" s="66">
        <v>362</v>
      </c>
      <c r="L77" s="66">
        <v>346</v>
      </c>
      <c r="M77" s="91">
        <v>1398</v>
      </c>
    </row>
    <row r="78" spans="1:16" ht="15">
      <c r="A78" s="68" t="s">
        <v>67</v>
      </c>
      <c r="B78" s="71">
        <v>1673</v>
      </c>
      <c r="C78" s="69">
        <v>168</v>
      </c>
      <c r="D78" s="69">
        <v>176</v>
      </c>
      <c r="E78" s="69">
        <v>185</v>
      </c>
      <c r="F78" s="69">
        <v>195</v>
      </c>
      <c r="G78" s="69">
        <v>206</v>
      </c>
      <c r="H78" s="72">
        <v>930</v>
      </c>
      <c r="I78" s="69">
        <v>170</v>
      </c>
      <c r="J78" s="69">
        <v>190</v>
      </c>
      <c r="K78" s="69">
        <v>196</v>
      </c>
      <c r="L78" s="82">
        <v>187</v>
      </c>
      <c r="M78" s="91">
        <v>743</v>
      </c>
      <c r="O78" s="48"/>
      <c r="P78" s="48"/>
    </row>
    <row r="79" spans="1:16" ht="15">
      <c r="A79" s="33" t="s">
        <v>66</v>
      </c>
      <c r="B79" s="71">
        <v>1511</v>
      </c>
      <c r="C79" s="32">
        <v>146</v>
      </c>
      <c r="D79" s="32">
        <v>187</v>
      </c>
      <c r="E79" s="55">
        <v>182</v>
      </c>
      <c r="F79" s="32">
        <v>180</v>
      </c>
      <c r="G79" s="32">
        <v>161</v>
      </c>
      <c r="H79" s="38">
        <v>856</v>
      </c>
      <c r="I79" s="32">
        <v>159</v>
      </c>
      <c r="J79" s="32">
        <v>171</v>
      </c>
      <c r="K79" s="32">
        <v>166</v>
      </c>
      <c r="L79" s="35">
        <v>159</v>
      </c>
      <c r="M79" s="91">
        <v>655</v>
      </c>
      <c r="O79" s="48"/>
      <c r="P79" s="48"/>
    </row>
    <row r="80" spans="1:13" ht="15">
      <c r="A80" s="30" t="s">
        <v>27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4"/>
      <c r="M80" s="73"/>
    </row>
    <row r="81" spans="1:13" ht="15">
      <c r="A81" s="65" t="s">
        <v>31</v>
      </c>
      <c r="B81" s="71">
        <v>102</v>
      </c>
      <c r="C81" s="66">
        <v>9</v>
      </c>
      <c r="D81" s="66">
        <v>14</v>
      </c>
      <c r="E81" s="66">
        <v>6</v>
      </c>
      <c r="F81" s="66">
        <v>14</v>
      </c>
      <c r="G81" s="66">
        <v>15</v>
      </c>
      <c r="H81" s="71">
        <v>58</v>
      </c>
      <c r="I81" s="66">
        <v>6</v>
      </c>
      <c r="J81" s="66">
        <v>12</v>
      </c>
      <c r="K81" s="66">
        <v>12</v>
      </c>
      <c r="L81" s="66">
        <v>14</v>
      </c>
      <c r="M81" s="71">
        <v>44</v>
      </c>
    </row>
    <row r="82" spans="1:16" ht="15">
      <c r="A82" s="68" t="s">
        <v>67</v>
      </c>
      <c r="B82" s="71">
        <v>56</v>
      </c>
      <c r="C82" s="69">
        <v>5</v>
      </c>
      <c r="D82" s="69">
        <v>6</v>
      </c>
      <c r="E82" s="69">
        <v>1</v>
      </c>
      <c r="F82" s="69">
        <v>6</v>
      </c>
      <c r="G82" s="69">
        <v>8</v>
      </c>
      <c r="H82" s="72">
        <v>26</v>
      </c>
      <c r="I82" s="69">
        <v>5</v>
      </c>
      <c r="J82" s="69">
        <v>9</v>
      </c>
      <c r="K82" s="69">
        <v>8</v>
      </c>
      <c r="L82" s="82">
        <v>8</v>
      </c>
      <c r="M82" s="91">
        <f>I82+J82+K82+L82</f>
        <v>30</v>
      </c>
      <c r="O82" s="48"/>
      <c r="P82" s="48"/>
    </row>
    <row r="83" spans="1:16" ht="15">
      <c r="A83" s="33" t="s">
        <v>66</v>
      </c>
      <c r="B83" s="71">
        <v>46</v>
      </c>
      <c r="C83" s="32">
        <v>4</v>
      </c>
      <c r="D83" s="32">
        <v>8</v>
      </c>
      <c r="E83" s="32">
        <v>5</v>
      </c>
      <c r="F83" s="32">
        <v>8</v>
      </c>
      <c r="G83" s="32">
        <v>7</v>
      </c>
      <c r="H83" s="38">
        <v>32</v>
      </c>
      <c r="I83" s="32">
        <v>1</v>
      </c>
      <c r="J83" s="32">
        <v>3</v>
      </c>
      <c r="K83" s="32">
        <v>4</v>
      </c>
      <c r="L83" s="35">
        <v>6</v>
      </c>
      <c r="M83" s="91">
        <v>14</v>
      </c>
      <c r="O83" s="48"/>
      <c r="P83" s="48"/>
    </row>
    <row r="84" spans="1:13" ht="15">
      <c r="A84" s="30" t="s">
        <v>28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83"/>
      <c r="M84" s="73"/>
    </row>
    <row r="85" spans="1:13" ht="15">
      <c r="A85" s="65" t="s">
        <v>31</v>
      </c>
      <c r="B85" s="71">
        <v>1749</v>
      </c>
      <c r="C85" s="66">
        <v>203</v>
      </c>
      <c r="D85" s="66">
        <v>228</v>
      </c>
      <c r="E85" s="66">
        <v>236</v>
      </c>
      <c r="F85" s="66">
        <v>207</v>
      </c>
      <c r="G85" s="66">
        <v>188</v>
      </c>
      <c r="H85" s="71">
        <v>1062</v>
      </c>
      <c r="I85" s="66">
        <v>214</v>
      </c>
      <c r="J85" s="66">
        <v>164</v>
      </c>
      <c r="K85" s="66">
        <v>162</v>
      </c>
      <c r="L85" s="66">
        <v>147</v>
      </c>
      <c r="M85" s="91">
        <v>687</v>
      </c>
    </row>
    <row r="86" spans="1:16" ht="15">
      <c r="A86" s="68" t="s">
        <v>67</v>
      </c>
      <c r="B86" s="71">
        <v>913</v>
      </c>
      <c r="C86" s="69">
        <v>110</v>
      </c>
      <c r="D86" s="69">
        <v>125</v>
      </c>
      <c r="E86" s="69">
        <v>128</v>
      </c>
      <c r="F86" s="69">
        <v>101</v>
      </c>
      <c r="G86" s="69">
        <v>100</v>
      </c>
      <c r="H86" s="72">
        <v>564</v>
      </c>
      <c r="I86" s="69">
        <v>111</v>
      </c>
      <c r="J86" s="69">
        <v>87</v>
      </c>
      <c r="K86" s="69">
        <v>84</v>
      </c>
      <c r="L86" s="82">
        <v>67</v>
      </c>
      <c r="M86" s="91">
        <v>349</v>
      </c>
      <c r="O86" s="48"/>
      <c r="P86" s="48"/>
    </row>
    <row r="87" spans="1:16" ht="15">
      <c r="A87" s="33" t="s">
        <v>66</v>
      </c>
      <c r="B87" s="71">
        <v>836</v>
      </c>
      <c r="C87" s="32">
        <v>93</v>
      </c>
      <c r="D87" s="32">
        <v>103</v>
      </c>
      <c r="E87" s="55">
        <v>108</v>
      </c>
      <c r="F87" s="32">
        <v>106</v>
      </c>
      <c r="G87" s="32">
        <v>88</v>
      </c>
      <c r="H87" s="38">
        <v>498</v>
      </c>
      <c r="I87" s="32">
        <v>103</v>
      </c>
      <c r="J87" s="32">
        <v>77</v>
      </c>
      <c r="K87" s="32">
        <v>78</v>
      </c>
      <c r="L87" s="35">
        <v>80</v>
      </c>
      <c r="M87" s="91">
        <v>338</v>
      </c>
      <c r="O87" s="48"/>
      <c r="P87" s="48"/>
    </row>
    <row r="88" spans="1:13" s="48" customFormat="1" ht="15">
      <c r="A88" s="30" t="s">
        <v>84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s="48" customFormat="1" ht="15">
      <c r="A89" s="65" t="s">
        <v>31</v>
      </c>
      <c r="B89" s="38">
        <v>1411</v>
      </c>
      <c r="C89" s="32">
        <v>145</v>
      </c>
      <c r="D89" s="32">
        <v>168</v>
      </c>
      <c r="E89" s="55">
        <v>173</v>
      </c>
      <c r="F89" s="32">
        <v>179</v>
      </c>
      <c r="G89" s="32">
        <v>155</v>
      </c>
      <c r="H89" s="38">
        <v>820</v>
      </c>
      <c r="I89" s="32">
        <v>154</v>
      </c>
      <c r="J89" s="32">
        <v>139</v>
      </c>
      <c r="K89" s="32">
        <v>161</v>
      </c>
      <c r="L89" s="32">
        <v>137</v>
      </c>
      <c r="M89" s="91">
        <v>591</v>
      </c>
    </row>
    <row r="90" spans="1:13" s="48" customFormat="1" ht="15">
      <c r="A90" s="68" t="s">
        <v>67</v>
      </c>
      <c r="B90" s="38">
        <v>719</v>
      </c>
      <c r="C90" s="32">
        <v>75</v>
      </c>
      <c r="D90" s="32">
        <v>87</v>
      </c>
      <c r="E90" s="55">
        <v>73</v>
      </c>
      <c r="F90" s="32">
        <v>91</v>
      </c>
      <c r="G90" s="32">
        <v>79</v>
      </c>
      <c r="H90" s="38">
        <v>405</v>
      </c>
      <c r="I90" s="32">
        <v>82</v>
      </c>
      <c r="J90" s="32">
        <v>75</v>
      </c>
      <c r="K90" s="32">
        <v>90</v>
      </c>
      <c r="L90" s="32">
        <v>67</v>
      </c>
      <c r="M90" s="91">
        <v>314</v>
      </c>
    </row>
    <row r="91" spans="1:13" s="48" customFormat="1" ht="15">
      <c r="A91" s="33" t="s">
        <v>66</v>
      </c>
      <c r="B91" s="38">
        <v>692</v>
      </c>
      <c r="C91" s="32">
        <v>70</v>
      </c>
      <c r="D91" s="32">
        <v>81</v>
      </c>
      <c r="E91" s="55">
        <v>100</v>
      </c>
      <c r="F91" s="32">
        <v>88</v>
      </c>
      <c r="G91" s="32">
        <v>76</v>
      </c>
      <c r="H91" s="38">
        <v>415</v>
      </c>
      <c r="I91" s="32">
        <v>72</v>
      </c>
      <c r="J91" s="32">
        <v>64</v>
      </c>
      <c r="K91" s="32">
        <v>71</v>
      </c>
      <c r="L91" s="32">
        <v>70</v>
      </c>
      <c r="M91" s="91">
        <v>277</v>
      </c>
    </row>
    <row r="92" spans="1:13" ht="15">
      <c r="A92" s="30" t="s">
        <v>29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86"/>
      <c r="M92" s="73"/>
    </row>
    <row r="93" spans="1:13" ht="15">
      <c r="A93" s="65" t="s">
        <v>31</v>
      </c>
      <c r="B93" s="71">
        <v>2117</v>
      </c>
      <c r="C93" s="66">
        <v>227</v>
      </c>
      <c r="D93" s="66">
        <v>251</v>
      </c>
      <c r="E93" s="66">
        <v>243</v>
      </c>
      <c r="F93" s="66">
        <v>256</v>
      </c>
      <c r="G93" s="66">
        <v>228</v>
      </c>
      <c r="H93" s="71">
        <v>1205</v>
      </c>
      <c r="I93" s="66">
        <v>238</v>
      </c>
      <c r="J93" s="66">
        <v>210</v>
      </c>
      <c r="K93" s="66">
        <v>221</v>
      </c>
      <c r="L93" s="66">
        <v>243</v>
      </c>
      <c r="M93" s="91">
        <v>912</v>
      </c>
    </row>
    <row r="94" spans="1:19" ht="15">
      <c r="A94" s="68" t="s">
        <v>67</v>
      </c>
      <c r="B94" s="71">
        <v>1078</v>
      </c>
      <c r="C94" s="69">
        <v>109</v>
      </c>
      <c r="D94" s="69">
        <v>124</v>
      </c>
      <c r="E94" s="69">
        <v>125</v>
      </c>
      <c r="F94" s="69">
        <v>137</v>
      </c>
      <c r="G94" s="69">
        <v>118</v>
      </c>
      <c r="H94" s="72">
        <v>613</v>
      </c>
      <c r="I94" s="69">
        <v>125</v>
      </c>
      <c r="J94" s="69">
        <v>103</v>
      </c>
      <c r="K94" s="69">
        <v>118</v>
      </c>
      <c r="L94" s="82">
        <v>119</v>
      </c>
      <c r="M94" s="91">
        <v>465</v>
      </c>
      <c r="N94" s="1"/>
      <c r="O94" s="48"/>
      <c r="P94" s="48"/>
      <c r="Q94" s="1"/>
      <c r="R94" s="1"/>
      <c r="S94" s="2"/>
    </row>
    <row r="95" spans="1:19" ht="15">
      <c r="A95" s="33" t="s">
        <v>66</v>
      </c>
      <c r="B95" s="71">
        <v>1039</v>
      </c>
      <c r="C95" s="32">
        <v>118</v>
      </c>
      <c r="D95" s="32">
        <v>127</v>
      </c>
      <c r="E95" s="54">
        <v>118</v>
      </c>
      <c r="F95" s="32">
        <v>119</v>
      </c>
      <c r="G95" s="32">
        <v>110</v>
      </c>
      <c r="H95" s="38">
        <v>592</v>
      </c>
      <c r="I95" s="32">
        <v>113</v>
      </c>
      <c r="J95" s="32">
        <v>107</v>
      </c>
      <c r="K95" s="32">
        <v>103</v>
      </c>
      <c r="L95" s="35">
        <v>124</v>
      </c>
      <c r="M95" s="91">
        <v>447</v>
      </c>
      <c r="N95" s="1"/>
      <c r="O95" s="48"/>
      <c r="P95" s="48"/>
      <c r="Q95" s="1"/>
      <c r="R95" s="1"/>
      <c r="S95" s="2"/>
    </row>
    <row r="96" spans="1:19" ht="15">
      <c r="A96" s="30" t="s">
        <v>30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4"/>
      <c r="M96" s="73"/>
      <c r="N96" s="1"/>
      <c r="O96" s="1"/>
      <c r="P96" s="1"/>
      <c r="Q96" s="1"/>
      <c r="R96" s="1"/>
      <c r="S96" s="1"/>
    </row>
    <row r="97" spans="1:13" ht="15">
      <c r="A97" s="65" t="s">
        <v>31</v>
      </c>
      <c r="B97" s="71">
        <v>260</v>
      </c>
      <c r="C97" s="66">
        <v>23</v>
      </c>
      <c r="D97" s="66">
        <v>27</v>
      </c>
      <c r="E97" s="66">
        <v>28</v>
      </c>
      <c r="F97" s="66">
        <v>33</v>
      </c>
      <c r="G97" s="66">
        <v>25</v>
      </c>
      <c r="H97" s="71">
        <v>136</v>
      </c>
      <c r="I97" s="66">
        <v>39</v>
      </c>
      <c r="J97" s="66">
        <v>30</v>
      </c>
      <c r="K97" s="66">
        <v>21</v>
      </c>
      <c r="L97" s="66">
        <v>34</v>
      </c>
      <c r="M97" s="91">
        <v>124</v>
      </c>
    </row>
    <row r="98" spans="1:16" ht="15">
      <c r="A98" s="68" t="s">
        <v>67</v>
      </c>
      <c r="B98" s="71">
        <v>132</v>
      </c>
      <c r="C98" s="69">
        <v>13</v>
      </c>
      <c r="D98" s="69">
        <v>14</v>
      </c>
      <c r="E98" s="69">
        <v>14</v>
      </c>
      <c r="F98" s="69">
        <v>14</v>
      </c>
      <c r="G98" s="69">
        <v>16</v>
      </c>
      <c r="H98" s="72">
        <f>C98+D98+E98+F98+G98</f>
        <v>71</v>
      </c>
      <c r="I98" s="69">
        <v>21</v>
      </c>
      <c r="J98" s="69">
        <v>13</v>
      </c>
      <c r="K98" s="69">
        <v>10</v>
      </c>
      <c r="L98" s="82">
        <v>17</v>
      </c>
      <c r="M98" s="91">
        <f>I98+J98+K98+L98</f>
        <v>61</v>
      </c>
      <c r="O98" s="48"/>
      <c r="P98" s="48"/>
    </row>
    <row r="99" spans="1:16" ht="15">
      <c r="A99" s="33" t="s">
        <v>66</v>
      </c>
      <c r="B99" s="71">
        <v>128</v>
      </c>
      <c r="C99" s="32">
        <v>10</v>
      </c>
      <c r="D99" s="32">
        <v>13</v>
      </c>
      <c r="E99" s="32">
        <v>14</v>
      </c>
      <c r="F99" s="32">
        <v>19</v>
      </c>
      <c r="G99" s="32">
        <v>9</v>
      </c>
      <c r="H99" s="38">
        <v>65</v>
      </c>
      <c r="I99" s="32">
        <v>18</v>
      </c>
      <c r="J99" s="32">
        <v>17</v>
      </c>
      <c r="K99" s="32">
        <v>11</v>
      </c>
      <c r="L99" s="35">
        <v>17</v>
      </c>
      <c r="M99" s="91">
        <v>63</v>
      </c>
      <c r="O99" s="48"/>
      <c r="P99" s="48"/>
    </row>
    <row r="100" spans="1:13" ht="15">
      <c r="A100" s="112" t="s">
        <v>40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73"/>
    </row>
    <row r="101" spans="1:15" ht="15">
      <c r="A101" s="65" t="s">
        <v>31</v>
      </c>
      <c r="B101" s="71">
        <v>67700</v>
      </c>
      <c r="C101" s="71">
        <v>7563</v>
      </c>
      <c r="D101" s="71">
        <v>7685</v>
      </c>
      <c r="E101" s="71">
        <v>7862</v>
      </c>
      <c r="F101" s="71">
        <v>8176</v>
      </c>
      <c r="G101" s="71">
        <v>7726</v>
      </c>
      <c r="H101" s="71">
        <v>39012</v>
      </c>
      <c r="I101" s="71">
        <v>7511</v>
      </c>
      <c r="J101" s="71">
        <v>7095</v>
      </c>
      <c r="K101" s="71">
        <v>7077</v>
      </c>
      <c r="L101" s="71">
        <v>7005</v>
      </c>
      <c r="M101" s="71">
        <v>28688</v>
      </c>
      <c r="O101" s="93"/>
    </row>
    <row r="102" spans="1:16" ht="15">
      <c r="A102" s="33" t="s">
        <v>67</v>
      </c>
      <c r="B102" s="71">
        <v>35316</v>
      </c>
      <c r="C102" s="71">
        <v>3891</v>
      </c>
      <c r="D102" s="71">
        <v>4043</v>
      </c>
      <c r="E102" s="71">
        <v>4061</v>
      </c>
      <c r="F102" s="71">
        <v>4339</v>
      </c>
      <c r="G102" s="71">
        <v>4050</v>
      </c>
      <c r="H102" s="71">
        <v>20384</v>
      </c>
      <c r="I102" s="71">
        <v>3934</v>
      </c>
      <c r="J102" s="71">
        <v>3713</v>
      </c>
      <c r="K102" s="71">
        <v>3733</v>
      </c>
      <c r="L102" s="71">
        <v>3552</v>
      </c>
      <c r="M102" s="71">
        <v>14932</v>
      </c>
      <c r="O102" s="93"/>
      <c r="P102" s="48"/>
    </row>
    <row r="103" spans="1:16" ht="15">
      <c r="A103" s="33" t="s">
        <v>66</v>
      </c>
      <c r="B103" s="71">
        <v>32384</v>
      </c>
      <c r="C103" s="71">
        <v>3672</v>
      </c>
      <c r="D103" s="71">
        <v>3642</v>
      </c>
      <c r="E103" s="71">
        <f>E101-E102</f>
        <v>3801</v>
      </c>
      <c r="F103" s="71">
        <f>F101-F102</f>
        <v>3837</v>
      </c>
      <c r="G103" s="71">
        <f>G101-G102</f>
        <v>3676</v>
      </c>
      <c r="H103" s="71">
        <v>18628</v>
      </c>
      <c r="I103" s="71">
        <f>I101-I102</f>
        <v>3577</v>
      </c>
      <c r="J103" s="71">
        <f>J101-J102</f>
        <v>3382</v>
      </c>
      <c r="K103" s="71">
        <f>K101-K102</f>
        <v>3344</v>
      </c>
      <c r="L103" s="71">
        <f>L101-L102</f>
        <v>3453</v>
      </c>
      <c r="M103" s="71">
        <v>13756</v>
      </c>
      <c r="O103" s="93"/>
      <c r="P103" s="48"/>
    </row>
    <row r="104" spans="8:13" s="48" customFormat="1" ht="15">
      <c r="H104" s="92"/>
      <c r="M104" s="92"/>
    </row>
    <row r="105" spans="1:12" ht="15" customHeight="1">
      <c r="A105" s="115" t="s">
        <v>85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1:12" ht="8.25" customHeight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1:12" s="26" customFormat="1" ht="15.75" thickBot="1">
      <c r="A107" s="39"/>
      <c r="B107" s="39"/>
      <c r="C107" s="39"/>
      <c r="D107" s="39"/>
      <c r="E107" s="39"/>
      <c r="F107" s="39"/>
      <c r="G107" s="39"/>
      <c r="H107" s="64"/>
      <c r="I107" s="39"/>
      <c r="J107" s="39"/>
      <c r="K107" s="39"/>
      <c r="L107" s="39"/>
    </row>
    <row r="108" spans="1:13" ht="15.75" thickBot="1">
      <c r="A108" s="99"/>
      <c r="B108" s="100" t="s">
        <v>0</v>
      </c>
      <c r="C108" s="100" t="s">
        <v>1</v>
      </c>
      <c r="D108" s="100" t="s">
        <v>2</v>
      </c>
      <c r="E108" s="100" t="s">
        <v>3</v>
      </c>
      <c r="F108" s="100" t="s">
        <v>4</v>
      </c>
      <c r="G108" s="100" t="s">
        <v>5</v>
      </c>
      <c r="H108" s="100" t="s">
        <v>82</v>
      </c>
      <c r="I108" s="100" t="s">
        <v>6</v>
      </c>
      <c r="J108" s="100" t="s">
        <v>7</v>
      </c>
      <c r="K108" s="100" t="s">
        <v>8</v>
      </c>
      <c r="L108" s="100" t="s">
        <v>9</v>
      </c>
      <c r="M108" s="101" t="s">
        <v>81</v>
      </c>
    </row>
    <row r="109" spans="1:13" ht="15">
      <c r="A109" s="116" t="s">
        <v>40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02"/>
    </row>
    <row r="110" spans="1:13" ht="15">
      <c r="A110" s="103" t="s">
        <v>31</v>
      </c>
      <c r="B110" s="71">
        <v>110</v>
      </c>
      <c r="C110" s="66">
        <v>13</v>
      </c>
      <c r="D110" s="66">
        <v>21</v>
      </c>
      <c r="E110" s="66">
        <v>6</v>
      </c>
      <c r="F110" s="66">
        <v>12</v>
      </c>
      <c r="G110" s="66">
        <v>21</v>
      </c>
      <c r="H110" s="71">
        <v>73</v>
      </c>
      <c r="I110" s="66">
        <v>12</v>
      </c>
      <c r="J110" s="66">
        <v>11</v>
      </c>
      <c r="K110" s="66">
        <v>9</v>
      </c>
      <c r="L110" s="66">
        <v>5</v>
      </c>
      <c r="M110" s="96">
        <v>37</v>
      </c>
    </row>
    <row r="111" spans="1:16" ht="15">
      <c r="A111" s="104" t="s">
        <v>67</v>
      </c>
      <c r="B111" s="38">
        <v>69</v>
      </c>
      <c r="C111" s="32">
        <v>9</v>
      </c>
      <c r="D111" s="32">
        <v>14</v>
      </c>
      <c r="E111" s="32">
        <v>4</v>
      </c>
      <c r="F111" s="32">
        <v>7</v>
      </c>
      <c r="G111" s="32">
        <v>13</v>
      </c>
      <c r="H111" s="71">
        <v>47</v>
      </c>
      <c r="I111" s="32">
        <v>7</v>
      </c>
      <c r="J111" s="32">
        <v>6</v>
      </c>
      <c r="K111" s="32">
        <v>6</v>
      </c>
      <c r="L111" s="32">
        <v>3</v>
      </c>
      <c r="M111" s="96">
        <v>22</v>
      </c>
      <c r="O111" s="48"/>
      <c r="P111" s="48"/>
    </row>
    <row r="112" spans="1:16" ht="15">
      <c r="A112" s="104" t="s">
        <v>66</v>
      </c>
      <c r="B112" s="38">
        <v>41</v>
      </c>
      <c r="C112" s="32">
        <v>4</v>
      </c>
      <c r="D112" s="32">
        <v>7</v>
      </c>
      <c r="E112" s="32">
        <v>2</v>
      </c>
      <c r="F112" s="32">
        <v>5</v>
      </c>
      <c r="G112" s="32">
        <v>8</v>
      </c>
      <c r="H112" s="71">
        <v>26</v>
      </c>
      <c r="I112" s="32">
        <v>5</v>
      </c>
      <c r="J112" s="32">
        <v>5</v>
      </c>
      <c r="K112" s="32">
        <v>3</v>
      </c>
      <c r="L112" s="32">
        <v>2</v>
      </c>
      <c r="M112" s="96">
        <v>15</v>
      </c>
      <c r="O112" s="48"/>
      <c r="P112" s="48"/>
    </row>
    <row r="113" spans="1:12" ht="1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</row>
    <row r="114" spans="1:12" ht="1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2" ht="1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9"/>
    </row>
    <row r="116" spans="1:12" ht="1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2"/>
    </row>
    <row r="117" spans="1:12" ht="1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</row>
    <row r="118" spans="1:12" ht="1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9"/>
    </row>
    <row r="120" spans="1:12" ht="1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</row>
    <row r="121" spans="1:12" ht="1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</row>
    <row r="122" spans="1:12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9"/>
    </row>
    <row r="124" spans="1:12" ht="15">
      <c r="A124" s="1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</row>
    <row r="125" spans="1:12" ht="1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2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9"/>
    </row>
    <row r="128" spans="1:12" ht="1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1:12" ht="1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</row>
    <row r="130" spans="1:12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9"/>
    </row>
    <row r="132" spans="1:12" ht="15">
      <c r="A132" s="1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</row>
    <row r="133" spans="1:12" ht="1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</row>
    <row r="134" spans="1:12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9"/>
    </row>
    <row r="136" spans="1:12" ht="15">
      <c r="A136" s="10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6"/>
    </row>
    <row r="137" spans="1:12" ht="1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</row>
    <row r="138" spans="1:12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9"/>
    </row>
    <row r="140" spans="1:12" ht="15">
      <c r="A140" s="10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4"/>
    </row>
    <row r="141" spans="1:12" ht="1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</row>
    <row r="142" spans="1:12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9"/>
    </row>
    <row r="144" spans="1:12" ht="15">
      <c r="A144" s="10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6"/>
    </row>
    <row r="145" spans="1:12" ht="1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</row>
    <row r="146" spans="1:12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9"/>
    </row>
    <row r="148" spans="1:12" ht="15">
      <c r="A148" s="1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6"/>
    </row>
    <row r="149" spans="1:12" ht="1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spans="1:12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9"/>
    </row>
    <row r="152" spans="1:12" ht="15">
      <c r="A152" s="10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6"/>
    </row>
    <row r="153" spans="1:12" ht="1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</row>
    <row r="154" spans="1:12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9"/>
    </row>
    <row r="156" spans="1:12" ht="15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2"/>
    </row>
    <row r="157" spans="1:12" ht="1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</row>
    <row r="158" spans="1:12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9"/>
    </row>
    <row r="160" spans="1:12" ht="15">
      <c r="A160" s="10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</row>
    <row r="161" spans="1:12" ht="1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9"/>
    </row>
    <row r="164" spans="1:12" ht="15">
      <c r="A164" s="10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</row>
    <row r="165" spans="1:12" ht="1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</row>
    <row r="166" spans="1:12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9"/>
    </row>
    <row r="168" spans="1:12" ht="15">
      <c r="A168" s="10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</row>
    <row r="169" spans="1:12" ht="1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</row>
    <row r="170" spans="1:12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9"/>
    </row>
    <row r="172" spans="1:12" ht="15">
      <c r="A172" s="10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</row>
    <row r="173" spans="1:12" ht="1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3"/>
    </row>
    <row r="174" spans="1:12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9"/>
    </row>
    <row r="176" spans="1:12" ht="15">
      <c r="A176" s="10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</row>
    <row r="177" spans="1:12" ht="1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</row>
    <row r="178" spans="1:12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9"/>
    </row>
    <row r="180" spans="1:12" ht="15">
      <c r="A180" s="10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4"/>
    </row>
    <row r="181" spans="1:12" ht="1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</row>
    <row r="182" spans="1:12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9"/>
    </row>
    <row r="184" spans="1:12" ht="15">
      <c r="A184" s="10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9"/>
    </row>
    <row r="185" spans="1:12" ht="1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</row>
    <row r="186" spans="1:12" ht="1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9"/>
    </row>
    <row r="188" spans="1:12" ht="1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1:12" ht="1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"/>
    </row>
    <row r="190" spans="1:12" ht="15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3"/>
    </row>
    <row r="191" spans="1:12" ht="15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</sheetData>
  <sheetProtection/>
  <mergeCells count="7">
    <mergeCell ref="A128:L128"/>
    <mergeCell ref="A188:L188"/>
    <mergeCell ref="A28:L28"/>
    <mergeCell ref="A100:L100"/>
    <mergeCell ref="A1:L2"/>
    <mergeCell ref="A105:L106"/>
    <mergeCell ref="A109:L109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P30" sqref="P30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421875" style="48" customWidth="1"/>
    <col min="6" max="6" width="11.140625" style="0" customWidth="1"/>
    <col min="7" max="8" width="9.140625" style="0" customWidth="1"/>
    <col min="9" max="9" width="10.28125" style="0" customWidth="1"/>
    <col min="10" max="10" width="10.57421875" style="0" customWidth="1"/>
  </cols>
  <sheetData>
    <row r="1" s="26" customFormat="1" ht="15">
      <c r="E1" s="48"/>
    </row>
    <row r="2" spans="1:10" ht="15">
      <c r="A2" s="114" t="s">
        <v>87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6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s="26" customFormat="1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 customHeight="1">
      <c r="A6" s="120" t="s">
        <v>41</v>
      </c>
      <c r="B6" s="122" t="s">
        <v>32</v>
      </c>
      <c r="C6" s="123" t="s">
        <v>33</v>
      </c>
      <c r="D6" s="124"/>
      <c r="E6" s="124"/>
      <c r="F6" s="120" t="s">
        <v>34</v>
      </c>
      <c r="G6" s="123" t="s">
        <v>35</v>
      </c>
      <c r="H6" s="124"/>
      <c r="I6" s="125"/>
      <c r="J6" s="120" t="s">
        <v>36</v>
      </c>
    </row>
    <row r="7" spans="1:10" ht="15" customHeight="1">
      <c r="A7" s="121"/>
      <c r="B7" s="122"/>
      <c r="C7" s="40" t="s">
        <v>73</v>
      </c>
      <c r="D7" s="40" t="s">
        <v>67</v>
      </c>
      <c r="E7" s="40" t="s">
        <v>66</v>
      </c>
      <c r="F7" s="121"/>
      <c r="G7" s="40" t="s">
        <v>73</v>
      </c>
      <c r="H7" s="40" t="s">
        <v>75</v>
      </c>
      <c r="I7" s="41" t="s">
        <v>74</v>
      </c>
      <c r="J7" s="121"/>
    </row>
    <row r="8" spans="1:11" ht="15">
      <c r="A8" s="43" t="s">
        <v>42</v>
      </c>
      <c r="B8" s="106">
        <v>37</v>
      </c>
      <c r="C8" s="36">
        <v>403</v>
      </c>
      <c r="D8" s="58">
        <v>200</v>
      </c>
      <c r="E8" s="56">
        <v>203</v>
      </c>
      <c r="F8" s="105">
        <f>C8/B8</f>
        <v>10.891891891891891</v>
      </c>
      <c r="G8" s="63">
        <v>51</v>
      </c>
      <c r="H8" s="63">
        <v>17</v>
      </c>
      <c r="I8" s="63">
        <v>34</v>
      </c>
      <c r="J8" s="105">
        <f>C8/G8</f>
        <v>7.901960784313726</v>
      </c>
      <c r="K8" s="59"/>
    </row>
    <row r="9" spans="1:12" ht="15">
      <c r="A9" s="43" t="s">
        <v>43</v>
      </c>
      <c r="B9" s="106">
        <v>222</v>
      </c>
      <c r="C9" s="36">
        <v>4813</v>
      </c>
      <c r="D9" s="58">
        <v>2533</v>
      </c>
      <c r="E9" s="56">
        <v>2280</v>
      </c>
      <c r="F9" s="105">
        <f aca="true" t="shared" si="0" ref="F9:F32">C9/B9</f>
        <v>21.68018018018018</v>
      </c>
      <c r="G9" s="63">
        <v>309</v>
      </c>
      <c r="H9" s="63">
        <v>66</v>
      </c>
      <c r="I9" s="63">
        <v>243</v>
      </c>
      <c r="J9" s="105">
        <f aca="true" t="shared" si="1" ref="J9:J32">C9/G9</f>
        <v>15.576051779935275</v>
      </c>
      <c r="K9" s="59"/>
      <c r="L9" s="48"/>
    </row>
    <row r="10" spans="1:12" ht="15">
      <c r="A10" s="43" t="s">
        <v>44</v>
      </c>
      <c r="B10" s="106">
        <v>166</v>
      </c>
      <c r="C10" s="36">
        <v>3001</v>
      </c>
      <c r="D10" s="58">
        <v>1591</v>
      </c>
      <c r="E10" s="56">
        <v>1410</v>
      </c>
      <c r="F10" s="105">
        <f t="shared" si="0"/>
        <v>18.07831325301205</v>
      </c>
      <c r="G10" s="63">
        <v>226</v>
      </c>
      <c r="H10" s="62">
        <v>59</v>
      </c>
      <c r="I10" s="62">
        <v>167</v>
      </c>
      <c r="J10" s="105">
        <f t="shared" si="1"/>
        <v>13.278761061946902</v>
      </c>
      <c r="K10" s="59"/>
      <c r="L10" s="48"/>
    </row>
    <row r="11" spans="1:12" ht="15">
      <c r="A11" s="43" t="s">
        <v>45</v>
      </c>
      <c r="B11" s="106">
        <v>299</v>
      </c>
      <c r="C11" s="36">
        <v>4811</v>
      </c>
      <c r="D11" s="58">
        <v>2525</v>
      </c>
      <c r="E11" s="56">
        <v>2286</v>
      </c>
      <c r="F11" s="105">
        <f t="shared" si="0"/>
        <v>16.090301003344482</v>
      </c>
      <c r="G11" s="63">
        <v>453</v>
      </c>
      <c r="H11" s="62">
        <v>125</v>
      </c>
      <c r="I11" s="62">
        <v>328</v>
      </c>
      <c r="J11" s="105">
        <f t="shared" si="1"/>
        <v>10.620309050772628</v>
      </c>
      <c r="K11" s="59"/>
      <c r="L11" s="48"/>
    </row>
    <row r="12" spans="1:12" ht="15">
      <c r="A12" s="43" t="s">
        <v>46</v>
      </c>
      <c r="B12" s="106">
        <v>109</v>
      </c>
      <c r="C12" s="36">
        <v>2815</v>
      </c>
      <c r="D12" s="58">
        <v>1469</v>
      </c>
      <c r="E12" s="56">
        <v>1346</v>
      </c>
      <c r="F12" s="105">
        <f t="shared" si="0"/>
        <v>25.825688073394495</v>
      </c>
      <c r="G12" s="63">
        <v>147</v>
      </c>
      <c r="H12" s="62">
        <v>16</v>
      </c>
      <c r="I12" s="62">
        <v>131</v>
      </c>
      <c r="J12" s="105">
        <f t="shared" si="1"/>
        <v>19.14965986394558</v>
      </c>
      <c r="K12" s="59"/>
      <c r="L12" s="48"/>
    </row>
    <row r="13" spans="1:12" ht="15">
      <c r="A13" s="43" t="s">
        <v>47</v>
      </c>
      <c r="B13" s="106">
        <v>58</v>
      </c>
      <c r="C13" s="36">
        <v>1229</v>
      </c>
      <c r="D13" s="58">
        <v>648</v>
      </c>
      <c r="E13" s="56">
        <v>581</v>
      </c>
      <c r="F13" s="105">
        <f t="shared" si="0"/>
        <v>21.189655172413794</v>
      </c>
      <c r="G13" s="63">
        <v>88</v>
      </c>
      <c r="H13" s="63">
        <v>13</v>
      </c>
      <c r="I13" s="63">
        <v>75</v>
      </c>
      <c r="J13" s="105">
        <f t="shared" si="1"/>
        <v>13.965909090909092</v>
      </c>
      <c r="K13" s="59"/>
      <c r="L13" s="48"/>
    </row>
    <row r="14" spans="1:12" ht="15">
      <c r="A14" s="43" t="s">
        <v>48</v>
      </c>
      <c r="B14" s="106">
        <v>95</v>
      </c>
      <c r="C14" s="36">
        <v>1794</v>
      </c>
      <c r="D14" s="58">
        <v>962</v>
      </c>
      <c r="E14" s="56">
        <v>832</v>
      </c>
      <c r="F14" s="105">
        <f t="shared" si="0"/>
        <v>18.88421052631579</v>
      </c>
      <c r="G14" s="63">
        <v>135</v>
      </c>
      <c r="H14" s="63">
        <v>18</v>
      </c>
      <c r="I14" s="63">
        <v>117</v>
      </c>
      <c r="J14" s="105">
        <f t="shared" si="1"/>
        <v>13.28888888888889</v>
      </c>
      <c r="K14" s="59"/>
      <c r="L14" s="48"/>
    </row>
    <row r="15" spans="1:12" s="24" customFormat="1" ht="15">
      <c r="A15" s="43" t="s">
        <v>49</v>
      </c>
      <c r="B15" s="106">
        <v>26</v>
      </c>
      <c r="C15" s="36">
        <v>306</v>
      </c>
      <c r="D15" s="58">
        <v>168</v>
      </c>
      <c r="E15" s="56">
        <v>138</v>
      </c>
      <c r="F15" s="105">
        <f t="shared" si="0"/>
        <v>11.76923076923077</v>
      </c>
      <c r="G15" s="63">
        <v>45</v>
      </c>
      <c r="H15" s="63">
        <v>15</v>
      </c>
      <c r="I15" s="63">
        <v>30</v>
      </c>
      <c r="J15" s="105">
        <f t="shared" si="1"/>
        <v>6.8</v>
      </c>
      <c r="K15" s="59"/>
      <c r="L15" s="48"/>
    </row>
    <row r="16" spans="1:12" ht="15">
      <c r="A16" s="43" t="s">
        <v>50</v>
      </c>
      <c r="B16" s="106">
        <v>141</v>
      </c>
      <c r="C16" s="36">
        <v>3066</v>
      </c>
      <c r="D16" s="58">
        <v>1612</v>
      </c>
      <c r="E16" s="56">
        <v>1454</v>
      </c>
      <c r="F16" s="105">
        <f t="shared" si="0"/>
        <v>21.74468085106383</v>
      </c>
      <c r="G16" s="63">
        <v>174</v>
      </c>
      <c r="H16" s="63">
        <v>31</v>
      </c>
      <c r="I16" s="63">
        <v>143</v>
      </c>
      <c r="J16" s="105">
        <f t="shared" si="1"/>
        <v>17.620689655172413</v>
      </c>
      <c r="K16" s="59"/>
      <c r="L16" s="48"/>
    </row>
    <row r="17" spans="1:12" ht="15">
      <c r="A17" s="43" t="s">
        <v>51</v>
      </c>
      <c r="B17" s="106">
        <v>57</v>
      </c>
      <c r="C17" s="36">
        <v>647</v>
      </c>
      <c r="D17" s="58">
        <v>318</v>
      </c>
      <c r="E17" s="56">
        <v>329</v>
      </c>
      <c r="F17" s="105">
        <f t="shared" si="0"/>
        <v>11.350877192982455</v>
      </c>
      <c r="G17" s="63">
        <v>84</v>
      </c>
      <c r="H17" s="63">
        <v>21</v>
      </c>
      <c r="I17" s="63">
        <v>63</v>
      </c>
      <c r="J17" s="105">
        <f t="shared" si="1"/>
        <v>7.7023809523809526</v>
      </c>
      <c r="K17" s="59"/>
      <c r="L17" s="48"/>
    </row>
    <row r="18" spans="1:12" ht="15">
      <c r="A18" s="43" t="s">
        <v>52</v>
      </c>
      <c r="B18" s="106">
        <v>107</v>
      </c>
      <c r="C18" s="36">
        <v>2173</v>
      </c>
      <c r="D18" s="58">
        <v>1156</v>
      </c>
      <c r="E18" s="56">
        <v>1017</v>
      </c>
      <c r="F18" s="105">
        <f t="shared" si="0"/>
        <v>20.30841121495327</v>
      </c>
      <c r="G18" s="63">
        <v>152</v>
      </c>
      <c r="H18" s="63">
        <v>21</v>
      </c>
      <c r="I18" s="63">
        <v>131</v>
      </c>
      <c r="J18" s="105">
        <f t="shared" si="1"/>
        <v>14.296052631578947</v>
      </c>
      <c r="K18" s="59"/>
      <c r="L18" s="48"/>
    </row>
    <row r="19" spans="1:12" ht="15">
      <c r="A19" s="43" t="s">
        <v>53</v>
      </c>
      <c r="B19" s="106">
        <v>48</v>
      </c>
      <c r="C19" s="36">
        <v>678</v>
      </c>
      <c r="D19" s="58">
        <v>347</v>
      </c>
      <c r="E19" s="56">
        <v>331</v>
      </c>
      <c r="F19" s="105">
        <f t="shared" si="0"/>
        <v>14.125</v>
      </c>
      <c r="G19" s="63">
        <v>63</v>
      </c>
      <c r="H19" s="63">
        <v>11</v>
      </c>
      <c r="I19" s="63">
        <v>52</v>
      </c>
      <c r="J19" s="105">
        <f t="shared" si="1"/>
        <v>10.761904761904763</v>
      </c>
      <c r="K19" s="59"/>
      <c r="L19" s="48"/>
    </row>
    <row r="20" spans="1:12" ht="15">
      <c r="A20" s="43" t="s">
        <v>54</v>
      </c>
      <c r="B20" s="106">
        <v>369</v>
      </c>
      <c r="C20" s="36">
        <v>7329</v>
      </c>
      <c r="D20" s="58">
        <v>3836</v>
      </c>
      <c r="E20" s="56">
        <v>3493</v>
      </c>
      <c r="F20" s="105">
        <f t="shared" si="0"/>
        <v>19.86178861788618</v>
      </c>
      <c r="G20" s="63">
        <v>534</v>
      </c>
      <c r="H20" s="63">
        <v>89</v>
      </c>
      <c r="I20" s="62">
        <v>445</v>
      </c>
      <c r="J20" s="105">
        <f t="shared" si="1"/>
        <v>13.724719101123595</v>
      </c>
      <c r="K20" s="59"/>
      <c r="L20" s="48"/>
    </row>
    <row r="21" spans="1:12" s="23" customFormat="1" ht="15">
      <c r="A21" s="43" t="s">
        <v>55</v>
      </c>
      <c r="B21" s="106">
        <v>66</v>
      </c>
      <c r="C21" s="36">
        <v>528</v>
      </c>
      <c r="D21" s="58">
        <v>254</v>
      </c>
      <c r="E21" s="56">
        <v>274</v>
      </c>
      <c r="F21" s="105">
        <f t="shared" si="0"/>
        <v>8</v>
      </c>
      <c r="G21" s="63">
        <v>78</v>
      </c>
      <c r="H21" s="63">
        <v>41</v>
      </c>
      <c r="I21" s="63">
        <v>37</v>
      </c>
      <c r="J21" s="105">
        <f t="shared" si="1"/>
        <v>6.769230769230769</v>
      </c>
      <c r="K21" s="59"/>
      <c r="L21" s="48"/>
    </row>
    <row r="22" spans="1:12" ht="15">
      <c r="A22" s="43" t="s">
        <v>56</v>
      </c>
      <c r="B22" s="106">
        <v>58</v>
      </c>
      <c r="C22" s="36">
        <v>1035</v>
      </c>
      <c r="D22" s="58">
        <v>539</v>
      </c>
      <c r="E22" s="56">
        <v>496</v>
      </c>
      <c r="F22" s="105">
        <f t="shared" si="0"/>
        <v>17.844827586206897</v>
      </c>
      <c r="G22" s="63">
        <v>76</v>
      </c>
      <c r="H22" s="63">
        <v>22</v>
      </c>
      <c r="I22" s="63">
        <v>54</v>
      </c>
      <c r="J22" s="105">
        <f t="shared" si="1"/>
        <v>13.618421052631579</v>
      </c>
      <c r="K22" s="59"/>
      <c r="L22" s="48"/>
    </row>
    <row r="23" spans="1:12" ht="15">
      <c r="A23" s="43" t="s">
        <v>58</v>
      </c>
      <c r="B23" s="106">
        <v>31</v>
      </c>
      <c r="C23" s="36">
        <v>174</v>
      </c>
      <c r="D23" s="58">
        <v>83</v>
      </c>
      <c r="E23" s="56">
        <v>91</v>
      </c>
      <c r="F23" s="105">
        <f t="shared" si="0"/>
        <v>5.612903225806452</v>
      </c>
      <c r="G23" s="63">
        <v>36</v>
      </c>
      <c r="H23" s="63">
        <v>12</v>
      </c>
      <c r="I23" s="63">
        <v>24</v>
      </c>
      <c r="J23" s="105">
        <f t="shared" si="1"/>
        <v>4.833333333333333</v>
      </c>
      <c r="K23" s="59"/>
      <c r="L23" s="48"/>
    </row>
    <row r="24" spans="1:12" ht="15">
      <c r="A24" s="43" t="s">
        <v>57</v>
      </c>
      <c r="B24" s="106">
        <v>175</v>
      </c>
      <c r="C24" s="36">
        <v>2225</v>
      </c>
      <c r="D24" s="58">
        <v>1143</v>
      </c>
      <c r="E24" s="56">
        <v>1082</v>
      </c>
      <c r="F24" s="105">
        <f t="shared" si="0"/>
        <v>12.714285714285714</v>
      </c>
      <c r="G24" s="63">
        <v>236</v>
      </c>
      <c r="H24" s="63">
        <v>48</v>
      </c>
      <c r="I24" s="63">
        <v>188</v>
      </c>
      <c r="J24" s="105">
        <f t="shared" si="1"/>
        <v>9.427966101694915</v>
      </c>
      <c r="K24" s="59"/>
      <c r="L24" s="48"/>
    </row>
    <row r="25" spans="1:12" ht="15">
      <c r="A25" s="43" t="s">
        <v>59</v>
      </c>
      <c r="B25" s="106">
        <v>881</v>
      </c>
      <c r="C25" s="36">
        <v>21850</v>
      </c>
      <c r="D25" s="58">
        <v>11361</v>
      </c>
      <c r="E25" s="56">
        <v>10489</v>
      </c>
      <c r="F25" s="105">
        <f t="shared" si="0"/>
        <v>24.801362088535754</v>
      </c>
      <c r="G25" s="62">
        <v>1246</v>
      </c>
      <c r="H25" s="63">
        <v>172</v>
      </c>
      <c r="I25" s="62">
        <v>1074</v>
      </c>
      <c r="J25" s="105">
        <f t="shared" si="1"/>
        <v>17.536115569823433</v>
      </c>
      <c r="K25" s="59"/>
      <c r="L25" s="48"/>
    </row>
    <row r="26" spans="1:12" ht="15">
      <c r="A26" s="43" t="s">
        <v>60</v>
      </c>
      <c r="B26" s="106">
        <v>166</v>
      </c>
      <c r="C26" s="36">
        <v>3184</v>
      </c>
      <c r="D26" s="58">
        <v>1673</v>
      </c>
      <c r="E26" s="56">
        <v>1511</v>
      </c>
      <c r="F26" s="105">
        <f t="shared" si="0"/>
        <v>19.180722891566266</v>
      </c>
      <c r="G26" s="63">
        <v>236</v>
      </c>
      <c r="H26" s="62">
        <v>78</v>
      </c>
      <c r="I26" s="62">
        <v>158</v>
      </c>
      <c r="J26" s="105">
        <f t="shared" si="1"/>
        <v>13.491525423728813</v>
      </c>
      <c r="K26" s="59"/>
      <c r="L26" s="48"/>
    </row>
    <row r="27" spans="1:12" ht="15">
      <c r="A27" s="43" t="s">
        <v>61</v>
      </c>
      <c r="B27" s="107">
        <v>20</v>
      </c>
      <c r="C27" s="36">
        <v>102</v>
      </c>
      <c r="D27" s="58">
        <v>56</v>
      </c>
      <c r="E27" s="56">
        <v>46</v>
      </c>
      <c r="F27" s="105">
        <f t="shared" si="0"/>
        <v>5.1</v>
      </c>
      <c r="G27" s="63">
        <v>31</v>
      </c>
      <c r="H27" s="63">
        <v>12</v>
      </c>
      <c r="I27" s="63">
        <v>19</v>
      </c>
      <c r="J27" s="105">
        <f t="shared" si="1"/>
        <v>3.2903225806451615</v>
      </c>
      <c r="K27" s="59"/>
      <c r="L27" s="48"/>
    </row>
    <row r="28" spans="1:12" ht="15">
      <c r="A28" s="43" t="s">
        <v>62</v>
      </c>
      <c r="B28" s="106">
        <v>80</v>
      </c>
      <c r="C28" s="36">
        <v>1749</v>
      </c>
      <c r="D28" s="58">
        <v>913</v>
      </c>
      <c r="E28" s="56">
        <v>836</v>
      </c>
      <c r="F28" s="105">
        <f t="shared" si="0"/>
        <v>21.8625</v>
      </c>
      <c r="G28" s="63">
        <v>109</v>
      </c>
      <c r="H28" s="63">
        <v>16</v>
      </c>
      <c r="I28" s="63">
        <v>93</v>
      </c>
      <c r="J28" s="105">
        <f t="shared" si="1"/>
        <v>16.045871559633028</v>
      </c>
      <c r="K28" s="59"/>
      <c r="L28" s="48"/>
    </row>
    <row r="29" spans="1:11" s="48" customFormat="1" ht="15">
      <c r="A29" s="43" t="s">
        <v>86</v>
      </c>
      <c r="B29" s="106">
        <v>87</v>
      </c>
      <c r="C29" s="36">
        <v>1411</v>
      </c>
      <c r="D29" s="58">
        <v>719</v>
      </c>
      <c r="E29" s="56">
        <v>692</v>
      </c>
      <c r="F29" s="105">
        <f t="shared" si="0"/>
        <v>16.2183908045977</v>
      </c>
      <c r="G29" s="63">
        <v>128</v>
      </c>
      <c r="H29" s="63">
        <v>47</v>
      </c>
      <c r="I29" s="63">
        <v>81</v>
      </c>
      <c r="J29" s="105">
        <f t="shared" si="1"/>
        <v>11.0234375</v>
      </c>
      <c r="K29" s="59"/>
    </row>
    <row r="30" spans="1:12" ht="15">
      <c r="A30" s="43" t="s">
        <v>63</v>
      </c>
      <c r="B30" s="106">
        <v>126</v>
      </c>
      <c r="C30" s="36">
        <v>2117</v>
      </c>
      <c r="D30" s="58">
        <v>1078</v>
      </c>
      <c r="E30" s="56">
        <v>1039</v>
      </c>
      <c r="F30" s="105">
        <f t="shared" si="0"/>
        <v>16.8015873015873</v>
      </c>
      <c r="G30" s="63">
        <v>184</v>
      </c>
      <c r="H30" s="63">
        <v>69</v>
      </c>
      <c r="I30" s="63">
        <v>115</v>
      </c>
      <c r="J30" s="105">
        <f t="shared" si="1"/>
        <v>11.505434782608695</v>
      </c>
      <c r="K30" s="59"/>
      <c r="L30" s="48"/>
    </row>
    <row r="31" spans="1:12" ht="15">
      <c r="A31" s="43" t="s">
        <v>64</v>
      </c>
      <c r="B31" s="106">
        <v>18</v>
      </c>
      <c r="C31" s="36">
        <v>260</v>
      </c>
      <c r="D31" s="58">
        <v>132</v>
      </c>
      <c r="E31" s="56">
        <v>128</v>
      </c>
      <c r="F31" s="105">
        <f t="shared" si="0"/>
        <v>14.444444444444445</v>
      </c>
      <c r="G31" s="63">
        <v>25</v>
      </c>
      <c r="H31" s="63">
        <v>12</v>
      </c>
      <c r="I31" s="63">
        <v>13</v>
      </c>
      <c r="J31" s="105">
        <f t="shared" si="1"/>
        <v>10.4</v>
      </c>
      <c r="K31" s="59"/>
      <c r="L31" s="48"/>
    </row>
    <row r="32" spans="1:12" ht="15">
      <c r="A32" s="42" t="s">
        <v>40</v>
      </c>
      <c r="B32" s="57">
        <f>SUM(B8:B31)</f>
        <v>3442</v>
      </c>
      <c r="C32" s="94">
        <v>67700</v>
      </c>
      <c r="D32" s="57">
        <f>SUM(D8:D31)</f>
        <v>35316</v>
      </c>
      <c r="E32" s="57">
        <f>SUM(E8:E31)</f>
        <v>32384</v>
      </c>
      <c r="F32" s="105">
        <f t="shared" si="0"/>
        <v>19.66879721092388</v>
      </c>
      <c r="G32" s="57">
        <f>SUM(G8:G31)</f>
        <v>4846</v>
      </c>
      <c r="H32" s="108">
        <f>SUM(H8:H31)</f>
        <v>1031</v>
      </c>
      <c r="I32" s="108">
        <f>SUM(I8:I31)</f>
        <v>3815</v>
      </c>
      <c r="J32" s="105">
        <f t="shared" si="1"/>
        <v>13.97028477094511</v>
      </c>
      <c r="K32" s="59"/>
      <c r="L32" s="48"/>
    </row>
    <row r="33" spans="3:11" ht="15">
      <c r="C33" s="48"/>
      <c r="D33" s="48"/>
      <c r="F33" s="48"/>
      <c r="G33" s="48"/>
      <c r="H33" s="48"/>
      <c r="I33" s="48"/>
      <c r="J33" s="48"/>
      <c r="K33" s="59"/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.75" customHeight="1">
      <c r="A2" s="126" t="s">
        <v>88</v>
      </c>
      <c r="B2" s="126"/>
      <c r="C2" s="126"/>
      <c r="D2" s="126"/>
      <c r="E2" s="44"/>
      <c r="F2" s="44"/>
      <c r="G2" s="44"/>
      <c r="H2" s="44"/>
    </row>
    <row r="4" spans="1:4" ht="15">
      <c r="A4" s="45" t="s">
        <v>72</v>
      </c>
      <c r="B4" s="46" t="s">
        <v>65</v>
      </c>
      <c r="C4" s="46" t="s">
        <v>67</v>
      </c>
      <c r="D4" s="46" t="s">
        <v>66</v>
      </c>
    </row>
    <row r="5" spans="1:4" ht="15">
      <c r="A5" s="45" t="s">
        <v>68</v>
      </c>
      <c r="B5" s="61">
        <v>720</v>
      </c>
      <c r="C5" s="61">
        <v>473</v>
      </c>
      <c r="D5" s="61">
        <v>247</v>
      </c>
    </row>
    <row r="6" spans="1:4" ht="15">
      <c r="A6" s="45" t="s">
        <v>69</v>
      </c>
      <c r="B6" s="61">
        <v>77</v>
      </c>
      <c r="C6" s="61">
        <v>52</v>
      </c>
      <c r="D6" s="61">
        <v>25</v>
      </c>
    </row>
    <row r="7" spans="1:4" ht="15">
      <c r="A7" s="45" t="s">
        <v>70</v>
      </c>
      <c r="B7" s="51">
        <v>110</v>
      </c>
      <c r="C7" s="51">
        <v>69</v>
      </c>
      <c r="D7" s="51">
        <v>41</v>
      </c>
    </row>
    <row r="8" spans="1:4" ht="15">
      <c r="A8" s="47" t="s">
        <v>71</v>
      </c>
      <c r="B8" s="53">
        <f>B5+B6+B7</f>
        <v>907</v>
      </c>
      <c r="C8" s="53">
        <f>C5+C6+C7</f>
        <v>594</v>
      </c>
      <c r="D8" s="53">
        <f>D5+D6+D7</f>
        <v>313</v>
      </c>
    </row>
    <row r="11" spans="1:5" ht="15">
      <c r="A11" s="21"/>
      <c r="B11" s="21"/>
      <c r="C11" s="21"/>
      <c r="D11" s="21"/>
      <c r="E11" s="21"/>
    </row>
    <row r="12" spans="1:5" ht="15">
      <c r="A12" s="21"/>
      <c r="B12" s="21"/>
      <c r="C12" s="21"/>
      <c r="D12" s="21"/>
      <c r="E12" s="21"/>
    </row>
    <row r="13" spans="1:5" ht="15">
      <c r="A13" s="21"/>
      <c r="B13" s="93"/>
      <c r="C13" s="93"/>
      <c r="D13" s="93"/>
      <c r="E13" s="21"/>
    </row>
    <row r="14" spans="1:5" ht="15">
      <c r="A14" s="21"/>
      <c r="B14" s="93"/>
      <c r="C14" s="21"/>
      <c r="D14" s="21"/>
      <c r="E14" s="21"/>
    </row>
    <row r="15" spans="1:5" ht="15">
      <c r="A15" s="21"/>
      <c r="B15" s="21"/>
      <c r="C15" s="21"/>
      <c r="D15" s="21"/>
      <c r="E15" s="2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126" t="s">
        <v>89</v>
      </c>
      <c r="B2" s="126"/>
      <c r="C2" s="126"/>
      <c r="D2" s="126"/>
    </row>
    <row r="3" spans="1:4" s="48" customFormat="1" ht="15" customHeight="1">
      <c r="A3" s="49"/>
      <c r="B3" s="49"/>
      <c r="C3" s="49"/>
      <c r="D3" s="49"/>
    </row>
    <row r="4" spans="1:4" ht="15" customHeight="1">
      <c r="A4" s="130" t="s">
        <v>41</v>
      </c>
      <c r="B4" s="127" t="s">
        <v>76</v>
      </c>
      <c r="C4" s="128"/>
      <c r="D4" s="129"/>
    </row>
    <row r="5" spans="1:4" ht="15" customHeight="1">
      <c r="A5" s="131"/>
      <c r="B5" s="50" t="s">
        <v>77</v>
      </c>
      <c r="C5" s="50" t="s">
        <v>78</v>
      </c>
      <c r="D5" s="50" t="s">
        <v>79</v>
      </c>
    </row>
    <row r="6" spans="1:4" ht="15">
      <c r="A6" s="43" t="s">
        <v>42</v>
      </c>
      <c r="B6" s="61">
        <v>2</v>
      </c>
      <c r="C6" s="61" t="s">
        <v>37</v>
      </c>
      <c r="D6" s="61" t="s">
        <v>37</v>
      </c>
    </row>
    <row r="7" spans="1:4" ht="15">
      <c r="A7" s="43" t="s">
        <v>43</v>
      </c>
      <c r="B7" s="61">
        <v>58</v>
      </c>
      <c r="C7" s="61" t="s">
        <v>37</v>
      </c>
      <c r="D7" s="61" t="s">
        <v>37</v>
      </c>
    </row>
    <row r="8" spans="1:4" ht="15">
      <c r="A8" s="43" t="s">
        <v>44</v>
      </c>
      <c r="B8" s="61">
        <v>60</v>
      </c>
      <c r="C8" s="61">
        <v>19</v>
      </c>
      <c r="D8" s="61" t="s">
        <v>37</v>
      </c>
    </row>
    <row r="9" spans="1:4" ht="15">
      <c r="A9" s="43" t="s">
        <v>45</v>
      </c>
      <c r="B9" s="61">
        <v>65</v>
      </c>
      <c r="C9" s="61">
        <v>5</v>
      </c>
      <c r="D9" s="61" t="s">
        <v>37</v>
      </c>
    </row>
    <row r="10" spans="1:4" ht="15">
      <c r="A10" s="43" t="s">
        <v>46</v>
      </c>
      <c r="B10" s="61">
        <v>15</v>
      </c>
      <c r="C10" s="61" t="s">
        <v>37</v>
      </c>
      <c r="D10" s="61" t="s">
        <v>37</v>
      </c>
    </row>
    <row r="11" spans="1:4" ht="15">
      <c r="A11" s="43" t="s">
        <v>47</v>
      </c>
      <c r="B11" s="61">
        <v>8</v>
      </c>
      <c r="C11" s="61" t="s">
        <v>37</v>
      </c>
      <c r="D11" s="61" t="s">
        <v>37</v>
      </c>
    </row>
    <row r="12" spans="1:4" ht="15">
      <c r="A12" s="43" t="s">
        <v>48</v>
      </c>
      <c r="B12" s="61">
        <v>15</v>
      </c>
      <c r="C12" s="61" t="s">
        <v>37</v>
      </c>
      <c r="D12" s="61" t="s">
        <v>37</v>
      </c>
    </row>
    <row r="13" spans="1:4" ht="15">
      <c r="A13" s="43" t="s">
        <v>49</v>
      </c>
      <c r="B13" s="61">
        <v>1</v>
      </c>
      <c r="C13" s="61" t="s">
        <v>37</v>
      </c>
      <c r="D13" s="61" t="s">
        <v>37</v>
      </c>
    </row>
    <row r="14" spans="1:4" ht="15">
      <c r="A14" s="43" t="s">
        <v>50</v>
      </c>
      <c r="B14" s="61">
        <v>64</v>
      </c>
      <c r="C14" s="61">
        <v>16</v>
      </c>
      <c r="D14" s="61" t="s">
        <v>37</v>
      </c>
    </row>
    <row r="15" spans="1:4" ht="15">
      <c r="A15" s="43" t="s">
        <v>51</v>
      </c>
      <c r="B15" s="61">
        <v>13</v>
      </c>
      <c r="C15" s="61" t="s">
        <v>37</v>
      </c>
      <c r="D15" s="61" t="s">
        <v>37</v>
      </c>
    </row>
    <row r="16" spans="1:4" ht="15">
      <c r="A16" s="43" t="s">
        <v>52</v>
      </c>
      <c r="B16" s="61">
        <v>22</v>
      </c>
      <c r="C16" s="61">
        <v>7</v>
      </c>
      <c r="D16" s="61">
        <v>13</v>
      </c>
    </row>
    <row r="17" spans="1:4" ht="15">
      <c r="A17" s="43" t="s">
        <v>53</v>
      </c>
      <c r="B17" s="61">
        <v>6</v>
      </c>
      <c r="C17" s="61" t="s">
        <v>37</v>
      </c>
      <c r="D17" s="61" t="s">
        <v>37</v>
      </c>
    </row>
    <row r="18" spans="1:4" ht="15">
      <c r="A18" s="43" t="s">
        <v>54</v>
      </c>
      <c r="B18" s="61">
        <v>90</v>
      </c>
      <c r="C18" s="61">
        <v>22</v>
      </c>
      <c r="D18" s="61" t="s">
        <v>37</v>
      </c>
    </row>
    <row r="19" spans="1:4" ht="15">
      <c r="A19" s="43" t="s">
        <v>55</v>
      </c>
      <c r="B19" s="61">
        <v>6</v>
      </c>
      <c r="C19" s="61" t="s">
        <v>37</v>
      </c>
      <c r="D19" s="61" t="s">
        <v>37</v>
      </c>
    </row>
    <row r="20" spans="1:4" ht="15">
      <c r="A20" s="43" t="s">
        <v>56</v>
      </c>
      <c r="B20" s="61">
        <v>7</v>
      </c>
      <c r="C20" s="61" t="s">
        <v>37</v>
      </c>
      <c r="D20" s="61" t="s">
        <v>37</v>
      </c>
    </row>
    <row r="21" spans="1:4" ht="15">
      <c r="A21" s="43" t="s">
        <v>58</v>
      </c>
      <c r="B21" s="61">
        <v>7</v>
      </c>
      <c r="C21" s="61" t="s">
        <v>37</v>
      </c>
      <c r="D21" s="61" t="s">
        <v>37</v>
      </c>
    </row>
    <row r="22" spans="1:4" ht="15">
      <c r="A22" s="43" t="s">
        <v>57</v>
      </c>
      <c r="B22" s="61">
        <v>33</v>
      </c>
      <c r="C22" s="61">
        <v>8</v>
      </c>
      <c r="D22" s="61" t="s">
        <v>37</v>
      </c>
    </row>
    <row r="23" spans="1:4" ht="15">
      <c r="A23" s="43" t="s">
        <v>59</v>
      </c>
      <c r="B23" s="61">
        <v>172</v>
      </c>
      <c r="C23" s="61" t="s">
        <v>37</v>
      </c>
      <c r="D23" s="61">
        <v>97</v>
      </c>
    </row>
    <row r="24" spans="1:4" ht="15">
      <c r="A24" s="43" t="s">
        <v>60</v>
      </c>
      <c r="B24" s="61">
        <v>27</v>
      </c>
      <c r="C24" s="61" t="s">
        <v>37</v>
      </c>
      <c r="D24" s="61" t="s">
        <v>37</v>
      </c>
    </row>
    <row r="25" spans="1:4" ht="15">
      <c r="A25" s="43" t="s">
        <v>61</v>
      </c>
      <c r="B25" s="61" t="s">
        <v>37</v>
      </c>
      <c r="C25" s="61" t="s">
        <v>37</v>
      </c>
      <c r="D25" s="61" t="s">
        <v>37</v>
      </c>
    </row>
    <row r="26" spans="1:4" ht="15">
      <c r="A26" s="43" t="s">
        <v>62</v>
      </c>
      <c r="B26" s="61">
        <v>7</v>
      </c>
      <c r="C26" s="61" t="s">
        <v>37</v>
      </c>
      <c r="D26" s="61" t="s">
        <v>37</v>
      </c>
    </row>
    <row r="27" spans="1:4" s="48" customFormat="1" ht="15">
      <c r="A27" s="43" t="s">
        <v>86</v>
      </c>
      <c r="B27" s="61">
        <v>6</v>
      </c>
      <c r="C27" s="61" t="s">
        <v>37</v>
      </c>
      <c r="D27" s="61" t="s">
        <v>37</v>
      </c>
    </row>
    <row r="28" spans="1:4" ht="15">
      <c r="A28" s="43" t="s">
        <v>63</v>
      </c>
      <c r="B28" s="61">
        <v>33</v>
      </c>
      <c r="C28" s="61" t="s">
        <v>37</v>
      </c>
      <c r="D28" s="61" t="s">
        <v>37</v>
      </c>
    </row>
    <row r="29" spans="1:4" ht="15">
      <c r="A29" s="43" t="s">
        <v>64</v>
      </c>
      <c r="B29" s="61">
        <v>3</v>
      </c>
      <c r="C29" s="61" t="s">
        <v>37</v>
      </c>
      <c r="D29" s="61" t="s">
        <v>37</v>
      </c>
    </row>
    <row r="30" spans="1:4" ht="15">
      <c r="A30" s="42" t="s">
        <v>40</v>
      </c>
      <c r="B30" s="52">
        <f>SUM(B6:B29)</f>
        <v>720</v>
      </c>
      <c r="C30" s="52">
        <f>SUM(C8:C29)</f>
        <v>77</v>
      </c>
      <c r="D30" s="52">
        <f>D16+D23</f>
        <v>110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2019-03-21T07:45:52Z</cp:lastPrinted>
  <dcterms:created xsi:type="dcterms:W3CDTF">2011-10-11T18:23:51Z</dcterms:created>
  <dcterms:modified xsi:type="dcterms:W3CDTF">2019-04-01T11:10:49Z</dcterms:modified>
  <cp:category/>
  <cp:version/>
  <cp:contentType/>
  <cp:contentStatus/>
</cp:coreProperties>
</file>