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125" windowWidth="10200" windowHeight="6435" activeTab="6"/>
  </bookViews>
  <sheets>
    <sheet name="MAJ" sheetId="1" r:id="rId1"/>
    <sheet name="Sheet3" sheetId="2" r:id="rId2"/>
    <sheet name="mart 2017" sheetId="3" r:id="rId3"/>
    <sheet name="APRIL 2017" sheetId="4" r:id="rId4"/>
    <sheet name="Maj 2017" sheetId="5" r:id="rId5"/>
    <sheet name="jun 2017" sheetId="6" r:id="rId6"/>
    <sheet name=" JUL 2017" sheetId="7" r:id="rId7"/>
  </sheets>
  <definedNames/>
  <calcPr fullCalcOnLoad="1"/>
</workbook>
</file>

<file path=xl/sharedStrings.xml><?xml version="1.0" encoding="utf-8"?>
<sst xmlns="http://schemas.openxmlformats.org/spreadsheetml/2006/main" count="600" uniqueCount="104">
  <si>
    <t xml:space="preserve">Prikupljeno kravlje mlijeko </t>
  </si>
  <si>
    <t xml:space="preserve">     Sadržaj masti, %</t>
  </si>
  <si>
    <t xml:space="preserve">     Sadržaj proteina, %</t>
  </si>
  <si>
    <t xml:space="preserve">Konzumno mlijeko </t>
  </si>
  <si>
    <t xml:space="preserve">Pavlaka </t>
  </si>
  <si>
    <t xml:space="preserve">Fermentisani mlječni proizvodi </t>
  </si>
  <si>
    <t>Kajmak</t>
  </si>
  <si>
    <t>Drugi žuto-masni proizvodi</t>
  </si>
  <si>
    <t>Sir – isključivo od kravljeg mlijeka</t>
  </si>
  <si>
    <t>Kravlje mlijeko i dobijeni mlječni proizvodi/kg</t>
  </si>
  <si>
    <t>Indeksi</t>
  </si>
  <si>
    <t>Ø 2016</t>
  </si>
  <si>
    <t>II. 2017</t>
  </si>
  <si>
    <r>
      <rPr>
        <b/>
        <u val="single"/>
        <sz val="9"/>
        <color indexed="56"/>
        <rFont val="Arial"/>
        <family val="2"/>
      </rPr>
      <t>II. 2017</t>
    </r>
    <r>
      <rPr>
        <b/>
        <sz val="9"/>
        <color indexed="56"/>
        <rFont val="Arial"/>
        <family val="2"/>
      </rPr>
      <t xml:space="preserve">
II. 2016</t>
    </r>
  </si>
  <si>
    <r>
      <rPr>
        <b/>
        <u val="single"/>
        <sz val="9"/>
        <color indexed="56"/>
        <rFont val="Arial"/>
        <family val="2"/>
      </rPr>
      <t>II. 2017</t>
    </r>
    <r>
      <rPr>
        <b/>
        <sz val="9"/>
        <color indexed="56"/>
        <rFont val="Arial"/>
        <family val="2"/>
      </rPr>
      <t xml:space="preserve">
I. 2017</t>
    </r>
  </si>
  <si>
    <r>
      <rPr>
        <b/>
        <u val="single"/>
        <sz val="9"/>
        <color indexed="62"/>
        <rFont val="Arial"/>
        <family val="2"/>
      </rPr>
      <t>II.2017</t>
    </r>
    <r>
      <rPr>
        <b/>
        <sz val="9"/>
        <color indexed="62"/>
        <rFont val="Arial"/>
        <family val="2"/>
      </rPr>
      <t xml:space="preserve">
Ø 2015</t>
    </r>
  </si>
  <si>
    <t>II. 2016</t>
  </si>
  <si>
    <r>
      <rPr>
        <b/>
        <u val="single"/>
        <sz val="9"/>
        <color indexed="56"/>
        <rFont val="Arial"/>
        <family val="2"/>
      </rPr>
      <t>II. 2016</t>
    </r>
    <r>
      <rPr>
        <b/>
        <sz val="9"/>
        <color indexed="56"/>
        <rFont val="Arial"/>
        <family val="2"/>
      </rPr>
      <t xml:space="preserve">
I. 2016</t>
    </r>
  </si>
  <si>
    <t>MILKA DMK</t>
  </si>
  <si>
    <t>MILKA-P. POLJE</t>
  </si>
  <si>
    <t xml:space="preserve">KATUNJANKA-ČEVO </t>
  </si>
  <si>
    <t>INTERTEHNA</t>
  </si>
  <si>
    <t>MILMARC GR.</t>
  </si>
  <si>
    <t>NIKSEN TRADE</t>
  </si>
  <si>
    <t>VULAŠ</t>
  </si>
  <si>
    <t>ŠIMŠIĆ</t>
  </si>
  <si>
    <t>ŠLJUKIĆ</t>
  </si>
  <si>
    <t>RM KOMERC</t>
  </si>
  <si>
    <t>ZZ MLJEK. PLJ.</t>
  </si>
  <si>
    <t>ZZ DONA</t>
  </si>
  <si>
    <t>MONTE BIANCO</t>
  </si>
  <si>
    <t>ZZ CIJEVNA</t>
  </si>
  <si>
    <t>AMI PROM</t>
  </si>
  <si>
    <t>UNION ALIMENT</t>
  </si>
  <si>
    <t>DIJAMANT MNE</t>
  </si>
  <si>
    <t>EKO RADMACICA</t>
  </si>
  <si>
    <t>MILJANIĆ NK</t>
  </si>
  <si>
    <t>TURO</t>
  </si>
  <si>
    <t>DREZGA</t>
  </si>
  <si>
    <r>
      <t>D</t>
    </r>
    <r>
      <rPr>
        <b/>
        <sz val="9"/>
        <color indexed="56"/>
        <rFont val="Calibri"/>
        <family val="2"/>
      </rPr>
      <t>&amp;D KADIJA</t>
    </r>
  </si>
  <si>
    <t>MIJA MARE</t>
  </si>
  <si>
    <t>MONSTAT</t>
  </si>
  <si>
    <t>MPRR</t>
  </si>
  <si>
    <t>UKUPNO LITARA</t>
  </si>
  <si>
    <t>FER 2017</t>
  </si>
  <si>
    <t>III. 2017</t>
  </si>
  <si>
    <r>
      <rPr>
        <b/>
        <u val="single"/>
        <sz val="9"/>
        <color indexed="56"/>
        <rFont val="Arial"/>
        <family val="2"/>
      </rPr>
      <t>III. 2017</t>
    </r>
    <r>
      <rPr>
        <b/>
        <sz val="9"/>
        <color indexed="56"/>
        <rFont val="Arial"/>
        <family val="2"/>
      </rPr>
      <t xml:space="preserve">
III. 2016</t>
    </r>
  </si>
  <si>
    <r>
      <rPr>
        <b/>
        <u val="single"/>
        <sz val="9"/>
        <color indexed="56"/>
        <rFont val="Arial"/>
        <family val="2"/>
      </rPr>
      <t>III. 2017</t>
    </r>
    <r>
      <rPr>
        <b/>
        <sz val="9"/>
        <color indexed="56"/>
        <rFont val="Arial"/>
        <family val="2"/>
      </rPr>
      <t xml:space="preserve">
II. 2017</t>
    </r>
  </si>
  <si>
    <r>
      <rPr>
        <b/>
        <u val="single"/>
        <sz val="9"/>
        <color indexed="62"/>
        <rFont val="Arial"/>
        <family val="2"/>
      </rPr>
      <t>III.2017</t>
    </r>
    <r>
      <rPr>
        <b/>
        <sz val="9"/>
        <color indexed="62"/>
        <rFont val="Arial"/>
        <family val="2"/>
      </rPr>
      <t xml:space="preserve">
Ø 2016</t>
    </r>
  </si>
  <si>
    <t>III. 2016</t>
  </si>
  <si>
    <t>87066*</t>
  </si>
  <si>
    <r>
      <rPr>
        <b/>
        <u val="single"/>
        <sz val="9"/>
        <color indexed="56"/>
        <rFont val="Arial"/>
        <family val="2"/>
      </rPr>
      <t>III. 2016</t>
    </r>
    <r>
      <rPr>
        <b/>
        <sz val="9"/>
        <color indexed="56"/>
        <rFont val="Arial"/>
        <family val="2"/>
      </rPr>
      <t xml:space="preserve">
II. 2016</t>
    </r>
  </si>
  <si>
    <t>100.5*</t>
  </si>
  <si>
    <r>
      <rPr>
        <b/>
        <u val="single"/>
        <sz val="9"/>
        <color indexed="56"/>
        <rFont val="Arial"/>
        <family val="2"/>
      </rPr>
      <t>III. 2016</t>
    </r>
    <r>
      <rPr>
        <b/>
        <sz val="9"/>
        <color indexed="56"/>
        <rFont val="Arial"/>
        <family val="2"/>
      </rPr>
      <t xml:space="preserve">
III. 2015</t>
    </r>
  </si>
  <si>
    <r>
      <rPr>
        <b/>
        <u val="single"/>
        <sz val="9"/>
        <color indexed="56"/>
        <rFont val="Arial"/>
        <family val="2"/>
      </rPr>
      <t>III. 2016</t>
    </r>
    <r>
      <rPr>
        <b/>
        <sz val="9"/>
        <color indexed="56"/>
        <rFont val="Arial"/>
        <family val="2"/>
      </rPr>
      <t xml:space="preserve">
II. 2016</t>
    </r>
  </si>
  <si>
    <r>
      <rPr>
        <b/>
        <u val="single"/>
        <sz val="9"/>
        <color indexed="62"/>
        <rFont val="Arial"/>
        <family val="2"/>
      </rPr>
      <t>II.2016</t>
    </r>
    <r>
      <rPr>
        <b/>
        <sz val="9"/>
        <color indexed="62"/>
        <rFont val="Arial"/>
        <family val="2"/>
      </rPr>
      <t xml:space="preserve">
Ø 2015</t>
    </r>
  </si>
  <si>
    <t>Sir – isključivo od kravljeg mlijeka*</t>
  </si>
  <si>
    <t>159.7*</t>
  </si>
  <si>
    <t>126.9*</t>
  </si>
  <si>
    <t>IV. 2016</t>
  </si>
  <si>
    <t>III. 2017
III. 2016</t>
  </si>
  <si>
    <t>III. 2017
II. 2017</t>
  </si>
  <si>
    <t>III.2017
Ø 2016</t>
  </si>
  <si>
    <t>IV. 2017</t>
  </si>
  <si>
    <r>
      <rPr>
        <b/>
        <u val="single"/>
        <sz val="9"/>
        <color indexed="56"/>
        <rFont val="Arial"/>
        <family val="2"/>
      </rPr>
      <t>IV. 2017</t>
    </r>
    <r>
      <rPr>
        <b/>
        <sz val="9"/>
        <color indexed="56"/>
        <rFont val="Arial"/>
        <family val="2"/>
      </rPr>
      <t xml:space="preserve">
IV. 2016</t>
    </r>
  </si>
  <si>
    <r>
      <rPr>
        <b/>
        <u val="single"/>
        <sz val="9"/>
        <color indexed="56"/>
        <rFont val="Arial"/>
        <family val="2"/>
      </rPr>
      <t>IV. 2017</t>
    </r>
    <r>
      <rPr>
        <b/>
        <sz val="9"/>
        <color indexed="56"/>
        <rFont val="Arial"/>
        <family val="2"/>
      </rPr>
      <t xml:space="preserve">
III. 2017</t>
    </r>
  </si>
  <si>
    <r>
      <rPr>
        <b/>
        <u val="single"/>
        <sz val="9"/>
        <color indexed="62"/>
        <rFont val="Arial"/>
        <family val="2"/>
      </rPr>
      <t>IV.2017</t>
    </r>
    <r>
      <rPr>
        <b/>
        <sz val="9"/>
        <color indexed="62"/>
        <rFont val="Arial"/>
        <family val="2"/>
      </rPr>
      <t xml:space="preserve">
Ø 2016</t>
    </r>
  </si>
  <si>
    <t>IV. 2017
IV. 2016</t>
  </si>
  <si>
    <t>IV. 2017
III. 2017</t>
  </si>
  <si>
    <r>
      <rPr>
        <b/>
        <u val="single"/>
        <sz val="9"/>
        <color indexed="56"/>
        <rFont val="Arial"/>
        <family val="2"/>
      </rPr>
      <t>IV. 2016</t>
    </r>
    <r>
      <rPr>
        <b/>
        <sz val="9"/>
        <color indexed="56"/>
        <rFont val="Arial"/>
        <family val="2"/>
      </rPr>
      <t xml:space="preserve">
III. 2016</t>
    </r>
  </si>
  <si>
    <r>
      <rPr>
        <b/>
        <u val="single"/>
        <sz val="9"/>
        <color indexed="56"/>
        <rFont val="Arial"/>
        <family val="2"/>
      </rPr>
      <t>IV. 2016</t>
    </r>
    <r>
      <rPr>
        <b/>
        <sz val="9"/>
        <color indexed="56"/>
        <rFont val="Arial"/>
        <family val="2"/>
      </rPr>
      <t xml:space="preserve">
IV. 2015</t>
    </r>
  </si>
  <si>
    <r>
      <rPr>
        <b/>
        <u val="single"/>
        <sz val="9"/>
        <color indexed="62"/>
        <rFont val="Arial"/>
        <family val="2"/>
      </rPr>
      <t>IV.2016</t>
    </r>
    <r>
      <rPr>
        <b/>
        <sz val="9"/>
        <color indexed="62"/>
        <rFont val="Arial"/>
        <family val="2"/>
      </rPr>
      <t xml:space="preserve">
Ø 2015</t>
    </r>
  </si>
  <si>
    <t>V. 2016</t>
  </si>
  <si>
    <t>III.2017.</t>
  </si>
  <si>
    <t>IV2017</t>
  </si>
  <si>
    <t>V. 2017</t>
  </si>
  <si>
    <t>V. 2017
V. 2016</t>
  </si>
  <si>
    <t>V. 2017
IV. 2017</t>
  </si>
  <si>
    <t>V.2017
Ø 2016</t>
  </si>
  <si>
    <t>V. 2016
V. 2015</t>
  </si>
  <si>
    <t>V. 2016
IV. 2016</t>
  </si>
  <si>
    <t>V.2016
Ø 2015</t>
  </si>
  <si>
    <t>VI. 2017</t>
  </si>
  <si>
    <r>
      <rPr>
        <b/>
        <u val="single"/>
        <sz val="9"/>
        <color indexed="56"/>
        <rFont val="Arial"/>
        <family val="2"/>
      </rPr>
      <t>VI. 2017</t>
    </r>
    <r>
      <rPr>
        <b/>
        <sz val="9"/>
        <color indexed="56"/>
        <rFont val="Arial"/>
        <family val="2"/>
      </rPr>
      <t xml:space="preserve">
VI. 2016</t>
    </r>
  </si>
  <si>
    <r>
      <rPr>
        <b/>
        <u val="single"/>
        <sz val="9"/>
        <color indexed="56"/>
        <rFont val="Arial"/>
        <family val="2"/>
      </rPr>
      <t>VI. 2017</t>
    </r>
    <r>
      <rPr>
        <b/>
        <sz val="9"/>
        <color indexed="56"/>
        <rFont val="Arial"/>
        <family val="2"/>
      </rPr>
      <t xml:space="preserve">
V. 2017</t>
    </r>
  </si>
  <si>
    <r>
      <rPr>
        <b/>
        <u val="single"/>
        <sz val="9"/>
        <color indexed="62"/>
        <rFont val="Arial"/>
        <family val="2"/>
      </rPr>
      <t>VI.2017</t>
    </r>
    <r>
      <rPr>
        <b/>
        <sz val="9"/>
        <color indexed="62"/>
        <rFont val="Arial"/>
        <family val="2"/>
      </rPr>
      <t xml:space="preserve">
Ø 2016</t>
    </r>
  </si>
  <si>
    <t>VI. 2016</t>
  </si>
  <si>
    <t>298604</t>
  </si>
  <si>
    <r>
      <rPr>
        <b/>
        <u val="single"/>
        <sz val="9"/>
        <color indexed="56"/>
        <rFont val="Arial"/>
        <family val="2"/>
      </rPr>
      <t>VI. 2016</t>
    </r>
    <r>
      <rPr>
        <b/>
        <sz val="9"/>
        <color indexed="56"/>
        <rFont val="Arial"/>
        <family val="2"/>
      </rPr>
      <t xml:space="preserve">
VI. 2015</t>
    </r>
  </si>
  <si>
    <r>
      <rPr>
        <b/>
        <u val="single"/>
        <sz val="9"/>
        <color indexed="56"/>
        <rFont val="Arial"/>
        <family val="2"/>
      </rPr>
      <t>VI. 2016</t>
    </r>
    <r>
      <rPr>
        <b/>
        <sz val="9"/>
        <color indexed="56"/>
        <rFont val="Arial"/>
        <family val="2"/>
      </rPr>
      <t xml:space="preserve">
V. 2016</t>
    </r>
  </si>
  <si>
    <r>
      <rPr>
        <b/>
        <u val="single"/>
        <sz val="9"/>
        <color indexed="62"/>
        <rFont val="Arial"/>
        <family val="2"/>
      </rPr>
      <t>V.2016</t>
    </r>
    <r>
      <rPr>
        <b/>
        <sz val="9"/>
        <color indexed="62"/>
        <rFont val="Arial"/>
        <family val="2"/>
      </rPr>
      <t xml:space="preserve">
Ø 2015</t>
    </r>
  </si>
  <si>
    <t>VI. 2016
V. 2016</t>
  </si>
  <si>
    <t>VI. 2017
VI. 2016</t>
  </si>
  <si>
    <t>VI. 2017
V. 2017</t>
  </si>
  <si>
    <t>V 2017</t>
  </si>
  <si>
    <t>VII. 2016</t>
  </si>
  <si>
    <t>VII. 2017</t>
  </si>
  <si>
    <t>VII. 2017
VII. 2016</t>
  </si>
  <si>
    <t>VII. 2017
VI. 2017</t>
  </si>
  <si>
    <t>VII.2017
Ø 2016</t>
  </si>
  <si>
    <r>
      <rPr>
        <b/>
        <u val="single"/>
        <sz val="9"/>
        <color indexed="56"/>
        <rFont val="Arial"/>
        <family val="2"/>
      </rPr>
      <t>VII. 2016</t>
    </r>
    <r>
      <rPr>
        <b/>
        <sz val="9"/>
        <color indexed="56"/>
        <rFont val="Arial"/>
        <family val="2"/>
      </rPr>
      <t xml:space="preserve">
VII. 2015</t>
    </r>
  </si>
  <si>
    <t>VII. 2016
VI. 2016</t>
  </si>
  <si>
    <r>
      <rPr>
        <b/>
        <u val="single"/>
        <sz val="9"/>
        <color indexed="56"/>
        <rFont val="Arial"/>
        <family val="2"/>
      </rPr>
      <t>VII. 2016</t>
    </r>
    <r>
      <rPr>
        <b/>
        <sz val="9"/>
        <color indexed="56"/>
        <rFont val="Arial"/>
        <family val="2"/>
      </rPr>
      <t xml:space="preserve">
VI. 2016</t>
    </r>
  </si>
  <si>
    <r>
      <rPr>
        <b/>
        <u val="single"/>
        <sz val="9"/>
        <color indexed="62"/>
        <rFont val="Arial"/>
        <family val="2"/>
      </rPr>
      <t>VII.2016</t>
    </r>
    <r>
      <rPr>
        <b/>
        <sz val="9"/>
        <color indexed="62"/>
        <rFont val="Arial"/>
        <family val="2"/>
      </rPr>
      <t xml:space="preserve">
Ø 2015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</si>
</sst>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b/>
      <u val="single"/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b/>
      <sz val="9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2"/>
      <name val="Arial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b/>
      <sz val="9"/>
      <color indexed="56"/>
      <name val="Arial Black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65F91"/>
      <name val="Arial"/>
      <family val="2"/>
    </font>
    <font>
      <sz val="9"/>
      <color rgb="FF17365D"/>
      <name val="Arial"/>
      <family val="2"/>
    </font>
    <font>
      <b/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sz val="11"/>
      <color theme="3"/>
      <name val="Calibri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3"/>
      <name val="Calibri"/>
      <family val="2"/>
    </font>
    <font>
      <b/>
      <sz val="9"/>
      <color theme="3"/>
      <name val="Arial Black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/>
      <top/>
      <bottom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 style="thin">
        <color theme="3"/>
      </bottom>
    </border>
    <border>
      <left style="thin">
        <color theme="3"/>
      </left>
      <right style="thin">
        <color theme="3"/>
      </right>
      <top style="thin"/>
      <bottom/>
    </border>
    <border>
      <left style="thin">
        <color theme="3"/>
      </left>
      <right style="thin"/>
      <top/>
      <bottom/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 style="thin">
        <color theme="3"/>
      </left>
      <right style="thin"/>
      <top/>
      <bottom style="thin">
        <color theme="3"/>
      </bottom>
    </border>
    <border>
      <left>
        <color indexed="63"/>
      </left>
      <right style="thin"/>
      <top/>
      <bottom/>
    </border>
    <border>
      <left style="thin">
        <color rgb="FF4F81BD"/>
      </left>
      <right style="thin"/>
      <top/>
      <bottom/>
    </border>
    <border>
      <left style="thin">
        <color rgb="FF4F81BD"/>
      </left>
      <right style="thin"/>
      <top/>
      <bottom style="thin">
        <color rgb="FF4F81BD"/>
      </bottom>
    </border>
    <border>
      <left style="thin">
        <color rgb="FF4F81BD"/>
      </left>
      <right style="thin"/>
      <top style="thin"/>
      <bottom/>
    </border>
    <border>
      <left/>
      <right style="medium"/>
      <top/>
      <bottom/>
    </border>
    <border>
      <left style="thin">
        <color theme="3"/>
      </left>
      <right style="thin"/>
      <top style="thin">
        <color theme="3"/>
      </top>
      <bottom/>
    </border>
    <border>
      <left style="thin">
        <color theme="3"/>
      </left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3"/>
      </right>
      <top style="thin">
        <color theme="3"/>
      </top>
      <bottom/>
    </border>
    <border>
      <left>
        <color indexed="63"/>
      </left>
      <right style="thin">
        <color theme="3"/>
      </right>
      <top/>
      <bottom/>
    </border>
    <border>
      <left>
        <color indexed="63"/>
      </left>
      <right style="thin">
        <color theme="3"/>
      </right>
      <top/>
      <bottom style="thin">
        <color theme="3"/>
      </bottom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/>
      <top style="thin"/>
      <bottom style="thin">
        <color theme="3"/>
      </bottom>
    </border>
    <border>
      <left/>
      <right/>
      <top style="thin"/>
      <bottom style="thin">
        <color theme="3"/>
      </bottom>
    </border>
    <border>
      <left/>
      <right style="thin"/>
      <top style="thin"/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3" fontId="49" fillId="33" borderId="11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164" fontId="51" fillId="0" borderId="14" xfId="0" applyNumberFormat="1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165" fontId="49" fillId="33" borderId="12" xfId="0" applyNumberFormat="1" applyFont="1" applyFill="1" applyBorder="1" applyAlignment="1">
      <alignment horizontal="right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3" fontId="49" fillId="33" borderId="11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center" vertical="center" wrapText="1"/>
    </xf>
    <xf numFmtId="3" fontId="50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51" fillId="0" borderId="16" xfId="0" applyNumberFormat="1" applyFont="1" applyBorder="1" applyAlignment="1">
      <alignment horizontal="center"/>
    </xf>
    <xf numFmtId="165" fontId="49" fillId="33" borderId="11" xfId="0" applyNumberFormat="1" applyFont="1" applyFill="1" applyBorder="1" applyAlignment="1">
      <alignment horizontal="center" vertical="center" wrapText="1"/>
    </xf>
    <xf numFmtId="164" fontId="51" fillId="0" borderId="14" xfId="0" applyNumberFormat="1" applyFont="1" applyBorder="1" applyAlignment="1">
      <alignment horizontal="center"/>
    </xf>
    <xf numFmtId="165" fontId="49" fillId="33" borderId="12" xfId="0" applyNumberFormat="1" applyFont="1" applyFill="1" applyBorder="1" applyAlignment="1">
      <alignment horizontal="center" vertical="center" wrapText="1"/>
    </xf>
    <xf numFmtId="164" fontId="52" fillId="0" borderId="17" xfId="0" applyNumberFormat="1" applyFont="1" applyBorder="1" applyAlignment="1">
      <alignment horizontal="center"/>
    </xf>
    <xf numFmtId="165" fontId="50" fillId="33" borderId="13" xfId="0" applyNumberFormat="1" applyFont="1" applyFill="1" applyBorder="1" applyAlignment="1">
      <alignment horizontal="center" vertical="center" wrapText="1"/>
    </xf>
    <xf numFmtId="4" fontId="49" fillId="33" borderId="18" xfId="0" applyNumberFormat="1" applyFont="1" applyFill="1" applyBorder="1" applyAlignment="1">
      <alignment horizontal="right" vertical="center" wrapText="1"/>
    </xf>
    <xf numFmtId="3" fontId="49" fillId="33" borderId="19" xfId="0" applyNumberFormat="1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vertical="center"/>
    </xf>
    <xf numFmtId="0" fontId="0" fillId="0" borderId="19" xfId="0" applyBorder="1" applyAlignment="1">
      <alignment horizontal="center"/>
    </xf>
    <xf numFmtId="3" fontId="49" fillId="33" borderId="19" xfId="0" applyNumberFormat="1" applyFont="1" applyFill="1" applyBorder="1" applyAlignment="1">
      <alignment horizontal="center" vertical="center" wrapText="1"/>
    </xf>
    <xf numFmtId="3" fontId="50" fillId="33" borderId="2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49" fillId="33" borderId="23" xfId="0" applyNumberFormat="1" applyFont="1" applyFill="1" applyBorder="1" applyAlignment="1">
      <alignment horizontal="right" vertical="center" wrapText="1"/>
    </xf>
    <xf numFmtId="4" fontId="49" fillId="33" borderId="23" xfId="0" applyNumberFormat="1" applyFont="1" applyFill="1" applyBorder="1" applyAlignment="1">
      <alignment horizontal="right" vertical="center" wrapText="1"/>
    </xf>
    <xf numFmtId="3" fontId="50" fillId="33" borderId="24" xfId="0" applyNumberFormat="1" applyFont="1" applyFill="1" applyBorder="1" applyAlignment="1">
      <alignment horizontal="right" vertical="center" wrapText="1"/>
    </xf>
    <xf numFmtId="3" fontId="49" fillId="33" borderId="25" xfId="0" applyNumberFormat="1" applyFont="1" applyFill="1" applyBorder="1" applyAlignment="1">
      <alignment horizontal="right" vertical="center" wrapText="1"/>
    </xf>
    <xf numFmtId="4" fontId="49" fillId="33" borderId="12" xfId="0" applyNumberFormat="1" applyFont="1" applyFill="1" applyBorder="1" applyAlignment="1">
      <alignment horizontal="right" vertical="center" wrapText="1"/>
    </xf>
    <xf numFmtId="3" fontId="49" fillId="33" borderId="12" xfId="0" applyNumberFormat="1" applyFont="1" applyFill="1" applyBorder="1" applyAlignment="1">
      <alignment horizontal="right" vertical="center" wrapText="1"/>
    </xf>
    <xf numFmtId="3" fontId="50" fillId="33" borderId="13" xfId="0" applyNumberFormat="1" applyFont="1" applyFill="1" applyBorder="1" applyAlignment="1">
      <alignment horizontal="right" vertical="center" wrapText="1"/>
    </xf>
    <xf numFmtId="2" fontId="53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49" fillId="33" borderId="27" xfId="0" applyNumberFormat="1" applyFont="1" applyFill="1" applyBorder="1" applyAlignment="1">
      <alignment horizontal="center" vertical="center" wrapText="1"/>
    </xf>
    <xf numFmtId="165" fontId="49" fillId="33" borderId="19" xfId="0" applyNumberFormat="1" applyFont="1" applyFill="1" applyBorder="1" applyAlignment="1">
      <alignment horizontal="center" vertical="center" wrapText="1"/>
    </xf>
    <xf numFmtId="165" fontId="49" fillId="33" borderId="19" xfId="0" applyNumberFormat="1" applyFont="1" applyFill="1" applyBorder="1" applyAlignment="1">
      <alignment horizontal="right" vertical="center" wrapText="1"/>
    </xf>
    <xf numFmtId="165" fontId="50" fillId="33" borderId="21" xfId="0" applyNumberFormat="1" applyFont="1" applyFill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53" fillId="0" borderId="0" xfId="0" applyNumberFormat="1" applyFont="1" applyAlignment="1">
      <alignment horizontal="center"/>
    </xf>
    <xf numFmtId="1" fontId="53" fillId="0" borderId="29" xfId="0" applyNumberFormat="1" applyFont="1" applyBorder="1" applyAlignment="1">
      <alignment horizontal="center"/>
    </xf>
    <xf numFmtId="3" fontId="54" fillId="33" borderId="12" xfId="0" applyNumberFormat="1" applyFont="1" applyFill="1" applyBorder="1" applyAlignment="1">
      <alignment horizontal="center" vertical="center" wrapText="1"/>
    </xf>
    <xf numFmtId="3" fontId="54" fillId="33" borderId="11" xfId="0" applyNumberFormat="1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64" fontId="54" fillId="0" borderId="27" xfId="0" applyNumberFormat="1" applyFont="1" applyBorder="1" applyAlignment="1">
      <alignment horizontal="center"/>
    </xf>
    <xf numFmtId="164" fontId="54" fillId="0" borderId="19" xfId="0" applyNumberFormat="1" applyFont="1" applyBorder="1" applyAlignment="1">
      <alignment horizontal="center"/>
    </xf>
    <xf numFmtId="164" fontId="54" fillId="0" borderId="19" xfId="0" applyNumberFormat="1" applyFont="1" applyBorder="1" applyAlignment="1">
      <alignment/>
    </xf>
    <xf numFmtId="164" fontId="55" fillId="0" borderId="21" xfId="0" applyNumberFormat="1" applyFont="1" applyBorder="1" applyAlignment="1">
      <alignment horizontal="center"/>
    </xf>
    <xf numFmtId="2" fontId="53" fillId="0" borderId="30" xfId="0" applyNumberFormat="1" applyFont="1" applyFill="1" applyBorder="1" applyAlignment="1">
      <alignment horizontal="center" vertical="center" wrapText="1"/>
    </xf>
    <xf numFmtId="2" fontId="53" fillId="0" borderId="31" xfId="0" applyNumberFormat="1" applyFont="1" applyFill="1" applyBorder="1" applyAlignment="1">
      <alignment horizontal="center" vertical="center" wrapText="1"/>
    </xf>
    <xf numFmtId="2" fontId="39" fillId="0" borderId="30" xfId="0" applyNumberFormat="1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vertical="center" wrapText="1"/>
    </xf>
    <xf numFmtId="0" fontId="56" fillId="34" borderId="33" xfId="0" applyFont="1" applyFill="1" applyBorder="1" applyAlignment="1">
      <alignment vertical="center" wrapText="1"/>
    </xf>
    <xf numFmtId="0" fontId="57" fillId="34" borderId="32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3" fontId="54" fillId="33" borderId="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Border="1" applyAlignment="1">
      <alignment horizontal="center"/>
    </xf>
    <xf numFmtId="4" fontId="54" fillId="33" borderId="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Border="1" applyAlignment="1">
      <alignment/>
    </xf>
    <xf numFmtId="1" fontId="53" fillId="0" borderId="0" xfId="0" applyNumberFormat="1" applyFont="1" applyBorder="1" applyAlignment="1">
      <alignment horizontal="center"/>
    </xf>
    <xf numFmtId="3" fontId="49" fillId="33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3" fontId="50" fillId="33" borderId="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58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0" fillId="34" borderId="13" xfId="0" applyFont="1" applyFill="1" applyBorder="1" applyAlignment="1">
      <alignment vertical="center"/>
    </xf>
    <xf numFmtId="3" fontId="50" fillId="34" borderId="13" xfId="0" applyNumberFormat="1" applyFont="1" applyFill="1" applyBorder="1" applyAlignment="1">
      <alignment horizontal="center" vertical="center" wrapText="1"/>
    </xf>
    <xf numFmtId="164" fontId="52" fillId="34" borderId="17" xfId="0" applyNumberFormat="1" applyFont="1" applyFill="1" applyBorder="1" applyAlignment="1">
      <alignment horizontal="center"/>
    </xf>
    <xf numFmtId="165" fontId="50" fillId="34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51" fillId="0" borderId="11" xfId="0" applyNumberFormat="1" applyFont="1" applyBorder="1" applyAlignment="1">
      <alignment horizontal="center"/>
    </xf>
    <xf numFmtId="164" fontId="51" fillId="0" borderId="12" xfId="0" applyNumberFormat="1" applyFont="1" applyBorder="1" applyAlignment="1">
      <alignment horizontal="center"/>
    </xf>
    <xf numFmtId="164" fontId="51" fillId="0" borderId="12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64" fontId="5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5" fontId="49" fillId="33" borderId="0" xfId="0" applyNumberFormat="1" applyFont="1" applyFill="1" applyBorder="1" applyAlignment="1">
      <alignment horizontal="center" vertical="center" wrapText="1"/>
    </xf>
    <xf numFmtId="165" fontId="49" fillId="33" borderId="0" xfId="0" applyNumberFormat="1" applyFont="1" applyFill="1" applyBorder="1" applyAlignment="1">
      <alignment horizontal="right" vertical="center" wrapText="1"/>
    </xf>
    <xf numFmtId="165" fontId="50" fillId="33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49" fillId="0" borderId="16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2" fontId="0" fillId="0" borderId="36" xfId="0" applyNumberFormat="1" applyBorder="1" applyAlignment="1">
      <alignment/>
    </xf>
    <xf numFmtId="1" fontId="53" fillId="0" borderId="12" xfId="0" applyNumberFormat="1" applyFont="1" applyBorder="1" applyAlignment="1">
      <alignment horizontal="center"/>
    </xf>
    <xf numFmtId="165" fontId="49" fillId="33" borderId="38" xfId="0" applyNumberFormat="1" applyFont="1" applyFill="1" applyBorder="1" applyAlignment="1">
      <alignment horizontal="center" vertical="center" wrapText="1"/>
    </xf>
    <xf numFmtId="165" fontId="49" fillId="33" borderId="39" xfId="0" applyNumberFormat="1" applyFont="1" applyFill="1" applyBorder="1" applyAlignment="1">
      <alignment horizontal="center" vertical="center" wrapText="1"/>
    </xf>
    <xf numFmtId="165" fontId="49" fillId="33" borderId="39" xfId="0" applyNumberFormat="1" applyFont="1" applyFill="1" applyBorder="1" applyAlignment="1">
      <alignment horizontal="right" vertical="center" wrapText="1"/>
    </xf>
    <xf numFmtId="165" fontId="50" fillId="33" borderId="4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51" fillId="0" borderId="35" xfId="0" applyNumberFormat="1" applyFont="1" applyBorder="1" applyAlignment="1">
      <alignment horizontal="center"/>
    </xf>
    <xf numFmtId="164" fontId="51" fillId="0" borderId="36" xfId="0" applyNumberFormat="1" applyFont="1" applyBorder="1" applyAlignment="1">
      <alignment horizontal="center"/>
    </xf>
    <xf numFmtId="164" fontId="51" fillId="0" borderId="37" xfId="0" applyNumberFormat="1" applyFont="1" applyBorder="1" applyAlignment="1">
      <alignment horizontal="center"/>
    </xf>
    <xf numFmtId="1" fontId="53" fillId="0" borderId="41" xfId="0" applyNumberFormat="1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 vertical="center" wrapText="1"/>
    </xf>
    <xf numFmtId="3" fontId="49" fillId="33" borderId="14" xfId="0" applyNumberFormat="1" applyFont="1" applyFill="1" applyBorder="1" applyAlignment="1">
      <alignment horizontal="center" vertical="center" wrapText="1"/>
    </xf>
    <xf numFmtId="3" fontId="50" fillId="33" borderId="17" xfId="0" applyNumberFormat="1" applyFont="1" applyFill="1" applyBorder="1" applyAlignment="1">
      <alignment horizontal="center" vertical="center" wrapText="1"/>
    </xf>
    <xf numFmtId="164" fontId="51" fillId="0" borderId="42" xfId="0" applyNumberFormat="1" applyFont="1" applyBorder="1" applyAlignment="1">
      <alignment horizontal="center"/>
    </xf>
    <xf numFmtId="164" fontId="51" fillId="0" borderId="34" xfId="0" applyNumberFormat="1" applyFont="1" applyBorder="1" applyAlignment="1">
      <alignment horizontal="center"/>
    </xf>
    <xf numFmtId="164" fontId="51" fillId="0" borderId="43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165" fontId="49" fillId="33" borderId="35" xfId="0" applyNumberFormat="1" applyFont="1" applyFill="1" applyBorder="1" applyAlignment="1">
      <alignment horizontal="center" vertical="center" wrapText="1"/>
    </xf>
    <xf numFmtId="165" fontId="49" fillId="33" borderId="36" xfId="0" applyNumberFormat="1" applyFont="1" applyFill="1" applyBorder="1" applyAlignment="1">
      <alignment horizontal="center" vertical="center" wrapText="1"/>
    </xf>
    <xf numFmtId="165" fontId="49" fillId="33" borderId="37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3" fontId="49" fillId="33" borderId="18" xfId="0" applyNumberFormat="1" applyFont="1" applyFill="1" applyBorder="1" applyAlignment="1">
      <alignment vertical="center" wrapText="1"/>
    </xf>
    <xf numFmtId="4" fontId="49" fillId="33" borderId="12" xfId="0" applyNumberFormat="1" applyFont="1" applyFill="1" applyBorder="1" applyAlignment="1">
      <alignment vertical="center" wrapText="1"/>
    </xf>
    <xf numFmtId="2" fontId="0" fillId="0" borderId="19" xfId="0" applyNumberFormat="1" applyBorder="1" applyAlignment="1">
      <alignment/>
    </xf>
    <xf numFmtId="3" fontId="49" fillId="33" borderId="19" xfId="0" applyNumberFormat="1" applyFont="1" applyFill="1" applyBorder="1" applyAlignment="1">
      <alignment vertical="center" wrapText="1"/>
    </xf>
    <xf numFmtId="1" fontId="0" fillId="0" borderId="19" xfId="0" applyNumberFormat="1" applyBorder="1" applyAlignment="1">
      <alignment/>
    </xf>
    <xf numFmtId="3" fontId="49" fillId="33" borderId="12" xfId="0" applyNumberFormat="1" applyFont="1" applyFill="1" applyBorder="1" applyAlignment="1">
      <alignment vertical="center" wrapText="1"/>
    </xf>
    <xf numFmtId="3" fontId="50" fillId="33" borderId="22" xfId="0" applyNumberFormat="1" applyFont="1" applyFill="1" applyBorder="1" applyAlignment="1">
      <alignment vertical="center" wrapText="1"/>
    </xf>
    <xf numFmtId="1" fontId="0" fillId="0" borderId="28" xfId="0" applyNumberFormat="1" applyBorder="1" applyAlignment="1">
      <alignment/>
    </xf>
    <xf numFmtId="0" fontId="48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164" fontId="51" fillId="0" borderId="14" xfId="0" applyNumberFormat="1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165" fontId="49" fillId="33" borderId="12" xfId="0" applyNumberFormat="1" applyFont="1" applyFill="1" applyBorder="1" applyAlignment="1">
      <alignment horizontal="right" vertical="center" wrapText="1"/>
    </xf>
    <xf numFmtId="0" fontId="50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center" vertical="center" wrapText="1"/>
    </xf>
    <xf numFmtId="3" fontId="50" fillId="33" borderId="13" xfId="0" applyNumberFormat="1" applyFont="1" applyFill="1" applyBorder="1" applyAlignment="1">
      <alignment horizontal="center" vertical="center" wrapText="1"/>
    </xf>
    <xf numFmtId="164" fontId="51" fillId="0" borderId="14" xfId="0" applyNumberFormat="1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5" fontId="49" fillId="33" borderId="12" xfId="0" applyNumberFormat="1" applyFont="1" applyFill="1" applyBorder="1" applyAlignment="1">
      <alignment horizontal="center" vertical="center" wrapText="1"/>
    </xf>
    <xf numFmtId="165" fontId="50" fillId="33" borderId="13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54" fillId="33" borderId="16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3" fontId="54" fillId="33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1" fontId="53" fillId="0" borderId="29" xfId="0" applyNumberFormat="1" applyFont="1" applyBorder="1" applyAlignment="1">
      <alignment horizontal="right"/>
    </xf>
    <xf numFmtId="2" fontId="53" fillId="0" borderId="2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" fontId="53" fillId="0" borderId="12" xfId="0" applyNumberFormat="1" applyFont="1" applyBorder="1" applyAlignment="1">
      <alignment horizontal="right"/>
    </xf>
    <xf numFmtId="1" fontId="53" fillId="0" borderId="0" xfId="0" applyNumberFormat="1" applyFont="1" applyBorder="1" applyAlignment="1">
      <alignment horizontal="right"/>
    </xf>
    <xf numFmtId="3" fontId="54" fillId="33" borderId="12" xfId="0" applyNumberFormat="1" applyFont="1" applyFill="1" applyBorder="1" applyAlignment="1">
      <alignment horizontal="right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3" fontId="49" fillId="34" borderId="11" xfId="0" applyNumberFormat="1" applyFont="1" applyFill="1" applyBorder="1" applyAlignment="1">
      <alignment horizontal="center" vertical="center" wrapText="1"/>
    </xf>
    <xf numFmtId="164" fontId="51" fillId="34" borderId="16" xfId="0" applyNumberFormat="1" applyFont="1" applyFill="1" applyBorder="1" applyAlignment="1">
      <alignment horizontal="center"/>
    </xf>
    <xf numFmtId="165" fontId="49" fillId="34" borderId="11" xfId="0" applyNumberFormat="1" applyFont="1" applyFill="1" applyBorder="1" applyAlignment="1">
      <alignment horizontal="center" vertical="center" wrapText="1"/>
    </xf>
    <xf numFmtId="3" fontId="49" fillId="34" borderId="12" xfId="0" applyNumberFormat="1" applyFont="1" applyFill="1" applyBorder="1" applyAlignment="1">
      <alignment horizontal="center" vertical="center" wrapText="1"/>
    </xf>
    <xf numFmtId="164" fontId="51" fillId="34" borderId="14" xfId="0" applyNumberFormat="1" applyFont="1" applyFill="1" applyBorder="1" applyAlignment="1">
      <alignment horizontal="center"/>
    </xf>
    <xf numFmtId="165" fontId="49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A1" sqref="A1:O46"/>
    </sheetView>
  </sheetViews>
  <sheetFormatPr defaultColWidth="9.140625" defaultRowHeight="15"/>
  <cols>
    <col min="1" max="1" width="28.8515625" style="0" bestFit="1" customWidth="1"/>
    <col min="2" max="2" width="10.7109375" style="0" customWidth="1"/>
    <col min="3" max="3" width="9.57421875" style="0" customWidth="1"/>
    <col min="4" max="4" width="10.28125" style="0" customWidth="1"/>
    <col min="5" max="5" width="10.00390625" style="0" customWidth="1"/>
    <col min="6" max="6" width="9.28125" style="0" customWidth="1"/>
    <col min="9" max="9" width="27.421875" style="0" customWidth="1"/>
    <col min="10" max="10" width="11.421875" style="0" customWidth="1"/>
    <col min="12" max="12" width="27.8515625" style="0" customWidth="1"/>
    <col min="13" max="13" width="12.28125" style="0" customWidth="1"/>
  </cols>
  <sheetData>
    <row r="1" spans="1:6" ht="23.25" customHeight="1">
      <c r="A1" s="10" t="s">
        <v>9</v>
      </c>
      <c r="B1" s="10"/>
      <c r="C1" s="169" t="s">
        <v>10</v>
      </c>
      <c r="D1" s="170"/>
      <c r="E1" s="170"/>
      <c r="F1" s="11"/>
    </row>
    <row r="2" spans="1:13" ht="28.5" customHeight="1">
      <c r="A2" s="1"/>
      <c r="B2" s="8" t="s">
        <v>63</v>
      </c>
      <c r="C2" s="17" t="s">
        <v>64</v>
      </c>
      <c r="D2" s="17" t="s">
        <v>65</v>
      </c>
      <c r="E2" s="26" t="s">
        <v>66</v>
      </c>
      <c r="J2" s="12" t="s">
        <v>72</v>
      </c>
      <c r="M2" s="12" t="s">
        <v>73</v>
      </c>
    </row>
    <row r="3" spans="1:13" ht="15">
      <c r="A3" s="4" t="s">
        <v>0</v>
      </c>
      <c r="B3" s="49">
        <v>2064999.62</v>
      </c>
      <c r="C3" s="18">
        <v>101.78254640459375</v>
      </c>
      <c r="D3" s="18">
        <v>98.62189841057146</v>
      </c>
      <c r="E3" s="42">
        <v>100.86099585720913</v>
      </c>
      <c r="F3" s="83"/>
      <c r="I3" s="4" t="s">
        <v>0</v>
      </c>
      <c r="J3" s="36">
        <v>2062701</v>
      </c>
      <c r="L3" s="4" t="s">
        <v>0</v>
      </c>
      <c r="M3" s="24">
        <v>2093855.07</v>
      </c>
    </row>
    <row r="4" spans="1:13" ht="15">
      <c r="A4" s="5" t="s">
        <v>1</v>
      </c>
      <c r="B4" s="40">
        <v>3.8868181818181835</v>
      </c>
      <c r="C4" s="31">
        <v>99.40711462450597</v>
      </c>
      <c r="D4" s="20">
        <v>99.48807446189649</v>
      </c>
      <c r="E4" s="43">
        <v>99.42830565299128</v>
      </c>
      <c r="F4" s="83"/>
      <c r="I4" s="5" t="s">
        <v>1</v>
      </c>
      <c r="J4" s="34">
        <v>3.84</v>
      </c>
      <c r="L4" s="5" t="s">
        <v>1</v>
      </c>
      <c r="M4" s="14">
        <v>3.9068181818181817</v>
      </c>
    </row>
    <row r="5" spans="1:13" ht="15">
      <c r="A5" s="5" t="s">
        <v>2</v>
      </c>
      <c r="B5" s="40">
        <v>3.3290909090909087</v>
      </c>
      <c r="C5" s="32">
        <v>100.88154269972452</v>
      </c>
      <c r="D5" s="20">
        <v>99.22774691776182</v>
      </c>
      <c r="E5" s="43">
        <v>102.4335664335664</v>
      </c>
      <c r="F5" s="84"/>
      <c r="I5" s="5" t="s">
        <v>2</v>
      </c>
      <c r="J5" s="34">
        <v>3.28</v>
      </c>
      <c r="L5" s="5" t="s">
        <v>2</v>
      </c>
      <c r="M5" s="28">
        <v>3.3549999999999995</v>
      </c>
    </row>
    <row r="6" spans="1:13" ht="15">
      <c r="A6" s="5"/>
      <c r="C6" s="7"/>
      <c r="D6" s="7"/>
      <c r="E6" s="44"/>
      <c r="F6" s="84"/>
      <c r="I6" s="5"/>
      <c r="J6" s="34"/>
      <c r="L6" s="5"/>
      <c r="M6" s="25"/>
    </row>
    <row r="7" spans="1:13" ht="15">
      <c r="A7" s="5" t="s">
        <v>3</v>
      </c>
      <c r="B7" s="111">
        <v>348628</v>
      </c>
      <c r="C7" s="20">
        <v>99.78237397490861</v>
      </c>
      <c r="D7" s="20">
        <v>90.64497796172718</v>
      </c>
      <c r="E7" s="43">
        <v>95.32254790067766</v>
      </c>
      <c r="F7" s="85"/>
      <c r="I7" s="5" t="s">
        <v>3</v>
      </c>
      <c r="J7" s="33">
        <v>342766</v>
      </c>
      <c r="L7" s="5" t="s">
        <v>3</v>
      </c>
      <c r="M7" s="47">
        <v>384608.18</v>
      </c>
    </row>
    <row r="8" spans="1:13" ht="15">
      <c r="A8" s="5" t="s">
        <v>4</v>
      </c>
      <c r="B8" s="48">
        <v>65917.4</v>
      </c>
      <c r="C8" s="20">
        <v>105.38639739209536</v>
      </c>
      <c r="D8" s="20">
        <v>109.81730823695617</v>
      </c>
      <c r="E8" s="43">
        <v>93.59832447847025</v>
      </c>
      <c r="F8" s="85"/>
      <c r="I8" s="5" t="s">
        <v>4</v>
      </c>
      <c r="J8" s="33">
        <v>70360</v>
      </c>
      <c r="L8" s="5" t="s">
        <v>4</v>
      </c>
      <c r="M8" s="29">
        <v>60024.6</v>
      </c>
    </row>
    <row r="9" spans="1:13" ht="15">
      <c r="A9" s="5" t="s">
        <v>5</v>
      </c>
      <c r="B9" s="15">
        <v>606756.1</v>
      </c>
      <c r="C9" s="20">
        <v>105.2489696372568</v>
      </c>
      <c r="D9" s="20">
        <v>93.24198707088179</v>
      </c>
      <c r="E9" s="43">
        <v>100.40566182400268</v>
      </c>
      <c r="F9" s="86"/>
      <c r="I9" s="5" t="s">
        <v>5</v>
      </c>
      <c r="J9" s="33">
        <v>641221</v>
      </c>
      <c r="L9" s="5" t="s">
        <v>5</v>
      </c>
      <c r="M9" s="15">
        <v>650732.7</v>
      </c>
    </row>
    <row r="10" spans="1:13" ht="15">
      <c r="A10" s="5" t="s">
        <v>6</v>
      </c>
      <c r="B10" s="48">
        <v>7338.2</v>
      </c>
      <c r="C10" s="20">
        <v>125.86316313054215</v>
      </c>
      <c r="D10" s="20">
        <v>106.19681620839363</v>
      </c>
      <c r="E10" s="43">
        <v>102.87797184414977</v>
      </c>
      <c r="F10" s="86"/>
      <c r="I10" s="5" t="s">
        <v>6</v>
      </c>
      <c r="J10" s="33">
        <v>7344</v>
      </c>
      <c r="L10" s="5" t="s">
        <v>6</v>
      </c>
      <c r="M10" s="29">
        <v>6910</v>
      </c>
    </row>
    <row r="11" spans="1:13" ht="15">
      <c r="A11" s="5" t="s">
        <v>7</v>
      </c>
      <c r="B11" s="15">
        <v>559</v>
      </c>
      <c r="C11" s="20">
        <v>109.1796875</v>
      </c>
      <c r="D11" s="20">
        <v>280.9045226130653</v>
      </c>
      <c r="E11" s="43">
        <v>86.39876352395672</v>
      </c>
      <c r="F11" s="86"/>
      <c r="I11" s="5" t="s">
        <v>7</v>
      </c>
      <c r="J11" s="33">
        <v>0</v>
      </c>
      <c r="L11" s="5" t="s">
        <v>7</v>
      </c>
      <c r="M11" s="30">
        <v>199</v>
      </c>
    </row>
    <row r="12" spans="1:13" ht="15">
      <c r="A12" s="6" t="s">
        <v>8</v>
      </c>
      <c r="B12" s="16">
        <v>88379.8</v>
      </c>
      <c r="C12" s="22">
        <v>105.74784764713499</v>
      </c>
      <c r="D12" s="22">
        <v>104.56455237089241</v>
      </c>
      <c r="E12" s="45">
        <v>97.34834034913158</v>
      </c>
      <c r="F12" s="86"/>
      <c r="I12" s="27" t="s">
        <v>8</v>
      </c>
      <c r="J12" s="35">
        <v>88549</v>
      </c>
      <c r="L12" s="6" t="s">
        <v>8</v>
      </c>
      <c r="M12" s="46">
        <v>84521.76000000001</v>
      </c>
    </row>
    <row r="14" spans="1:13" ht="15">
      <c r="A14" s="10" t="s">
        <v>9</v>
      </c>
      <c r="B14" s="10"/>
      <c r="C14" s="169" t="s">
        <v>10</v>
      </c>
      <c r="D14" s="170"/>
      <c r="E14" s="170"/>
      <c r="J14" s="12" t="s">
        <v>74</v>
      </c>
      <c r="M14" t="s">
        <v>11</v>
      </c>
    </row>
    <row r="15" spans="1:13" ht="24">
      <c r="A15" s="1"/>
      <c r="B15" s="8" t="s">
        <v>75</v>
      </c>
      <c r="C15" s="17" t="s">
        <v>76</v>
      </c>
      <c r="D15" s="17" t="s">
        <v>77</v>
      </c>
      <c r="E15" s="26" t="s">
        <v>78</v>
      </c>
      <c r="I15" s="104" t="s">
        <v>0</v>
      </c>
      <c r="J15" s="107">
        <v>2064999.62</v>
      </c>
      <c r="L15" s="4" t="s">
        <v>0</v>
      </c>
      <c r="M15" s="2">
        <v>2047371.8333333333</v>
      </c>
    </row>
    <row r="16" spans="1:13" ht="15">
      <c r="A16" s="4" t="s">
        <v>0</v>
      </c>
      <c r="B16" s="51">
        <v>2300324.75</v>
      </c>
      <c r="C16" s="18">
        <f>B16/J3*100</f>
        <v>111.5200288359777</v>
      </c>
      <c r="D16" s="18">
        <f>B16/B3*100</f>
        <v>111.39589216970411</v>
      </c>
      <c r="E16" s="19">
        <f>MAJ!B16/MAJ!M15*100</f>
        <v>112.35500618638643</v>
      </c>
      <c r="F16" s="81"/>
      <c r="G16" s="81"/>
      <c r="I16" s="105" t="s">
        <v>1</v>
      </c>
      <c r="J16" s="110">
        <v>3.8868181818181835</v>
      </c>
      <c r="L16" s="5" t="s">
        <v>1</v>
      </c>
      <c r="M16" s="37">
        <v>3.9091666666666662</v>
      </c>
    </row>
    <row r="17" spans="1:13" ht="15">
      <c r="A17" s="5" t="s">
        <v>1</v>
      </c>
      <c r="B17" s="52">
        <v>3.869090909090909</v>
      </c>
      <c r="C17" s="20">
        <f>B17/J4*100</f>
        <v>100.75757575757575</v>
      </c>
      <c r="D17" s="20">
        <f>B17/B4*100</f>
        <v>99.5439129926324</v>
      </c>
      <c r="E17" s="21">
        <f>B17/M16*100</f>
        <v>98.97482606926224</v>
      </c>
      <c r="F17" s="81"/>
      <c r="G17" s="81"/>
      <c r="I17" s="105" t="s">
        <v>2</v>
      </c>
      <c r="J17" s="110">
        <v>3.3290909090909087</v>
      </c>
      <c r="L17" s="5" t="s">
        <v>2</v>
      </c>
      <c r="M17" s="37">
        <v>3.2500000000000004</v>
      </c>
    </row>
    <row r="18" spans="1:13" ht="15">
      <c r="A18" s="5" t="s">
        <v>2</v>
      </c>
      <c r="B18" s="52">
        <v>3.369090909090909</v>
      </c>
      <c r="C18" s="20">
        <f>B18/J5*100</f>
        <v>102.71618625277164</v>
      </c>
      <c r="D18" s="20">
        <f>B18/B5*100</f>
        <v>101.20152921900602</v>
      </c>
      <c r="E18" s="21">
        <f>B18/M17*100</f>
        <v>103.66433566433567</v>
      </c>
      <c r="F18" s="81"/>
      <c r="G18" s="81"/>
      <c r="I18" s="105"/>
      <c r="J18" s="108"/>
      <c r="L18" s="5"/>
      <c r="M18" s="3"/>
    </row>
    <row r="19" spans="1:13" ht="15">
      <c r="A19" s="5"/>
      <c r="C19" s="7"/>
      <c r="D19" s="7"/>
      <c r="E19" s="9"/>
      <c r="F19" s="81"/>
      <c r="G19" s="81"/>
      <c r="I19" s="105" t="s">
        <v>3</v>
      </c>
      <c r="J19" s="108">
        <v>348628</v>
      </c>
      <c r="L19" s="5" t="s">
        <v>3</v>
      </c>
      <c r="M19" s="38">
        <v>365735.0833333333</v>
      </c>
    </row>
    <row r="20" spans="1:13" ht="15">
      <c r="A20" s="5" t="s">
        <v>3</v>
      </c>
      <c r="B20" s="111">
        <v>346771.13</v>
      </c>
      <c r="C20" s="20">
        <f>B20/J7*100</f>
        <v>101.16847353588163</v>
      </c>
      <c r="D20" s="20">
        <f aca="true" t="shared" si="0" ref="D20:D25">B20/B7*100</f>
        <v>99.46737783540048</v>
      </c>
      <c r="E20" s="21">
        <f aca="true" t="shared" si="1" ref="E20:E25">B20/M19*100</f>
        <v>94.81483888269766</v>
      </c>
      <c r="F20" s="81"/>
      <c r="G20" s="81"/>
      <c r="I20" s="105" t="s">
        <v>4</v>
      </c>
      <c r="J20" s="108">
        <v>65917.4</v>
      </c>
      <c r="L20" s="5" t="s">
        <v>4</v>
      </c>
      <c r="M20" s="38">
        <v>70425.83333333333</v>
      </c>
    </row>
    <row r="21" spans="1:13" ht="15">
      <c r="A21" s="5" t="s">
        <v>4</v>
      </c>
      <c r="B21" s="50">
        <v>77122.7</v>
      </c>
      <c r="C21" s="20">
        <f>B21/J8*100</f>
        <v>109.61156907333711</v>
      </c>
      <c r="D21" s="20">
        <f t="shared" si="0"/>
        <v>116.99900178101686</v>
      </c>
      <c r="E21" s="21">
        <f t="shared" si="1"/>
        <v>109.50910532356734</v>
      </c>
      <c r="F21" s="81"/>
      <c r="G21" s="81"/>
      <c r="I21" s="105" t="s">
        <v>5</v>
      </c>
      <c r="J21" s="108">
        <v>606756.1</v>
      </c>
      <c r="L21" s="5" t="s">
        <v>5</v>
      </c>
      <c r="M21" s="38">
        <v>604304.6666666666</v>
      </c>
    </row>
    <row r="22" spans="1:13" ht="15">
      <c r="A22" s="5" t="s">
        <v>5</v>
      </c>
      <c r="B22" s="15">
        <v>714640.575</v>
      </c>
      <c r="C22" s="20">
        <f>B22/J9*100</f>
        <v>111.44996420890769</v>
      </c>
      <c r="D22" s="20">
        <f t="shared" si="0"/>
        <v>117.78053405643551</v>
      </c>
      <c r="E22" s="21">
        <f t="shared" si="1"/>
        <v>118.25832471920896</v>
      </c>
      <c r="F22" s="81"/>
      <c r="G22" s="81"/>
      <c r="I22" s="105" t="s">
        <v>6</v>
      </c>
      <c r="J22" s="108">
        <v>7338.2</v>
      </c>
      <c r="L22" s="5" t="s">
        <v>6</v>
      </c>
      <c r="M22" s="38">
        <v>7132.916666666667</v>
      </c>
    </row>
    <row r="23" spans="1:13" ht="15">
      <c r="A23" s="5" t="s">
        <v>6</v>
      </c>
      <c r="B23" s="48">
        <v>8730.1</v>
      </c>
      <c r="C23" s="20">
        <f>B23/J10*100</f>
        <v>118.87391067538127</v>
      </c>
      <c r="D23" s="20">
        <f t="shared" si="0"/>
        <v>118.96786677931918</v>
      </c>
      <c r="E23" s="21">
        <f t="shared" si="1"/>
        <v>122.39172848881358</v>
      </c>
      <c r="F23" s="81"/>
      <c r="G23" s="81"/>
      <c r="I23" s="105" t="s">
        <v>7</v>
      </c>
      <c r="J23" s="108">
        <v>559</v>
      </c>
      <c r="L23" s="5" t="s">
        <v>7</v>
      </c>
      <c r="M23" s="38">
        <v>647</v>
      </c>
    </row>
    <row r="24" spans="1:13" ht="15">
      <c r="A24" s="5" t="s">
        <v>7</v>
      </c>
      <c r="B24" s="50">
        <v>0</v>
      </c>
      <c r="C24" s="20">
        <v>0</v>
      </c>
      <c r="D24" s="20">
        <f t="shared" si="0"/>
        <v>0</v>
      </c>
      <c r="E24" s="21">
        <f t="shared" si="1"/>
        <v>0</v>
      </c>
      <c r="F24" s="81"/>
      <c r="G24" s="81"/>
      <c r="I24" s="106" t="s">
        <v>8</v>
      </c>
      <c r="J24" s="109">
        <v>88379.8</v>
      </c>
      <c r="L24" s="6" t="s">
        <v>8</v>
      </c>
      <c r="M24" s="39">
        <v>90787.16666666667</v>
      </c>
    </row>
    <row r="25" spans="1:7" ht="15">
      <c r="A25" s="6" t="s">
        <v>8</v>
      </c>
      <c r="B25" s="16">
        <v>93865.90909090909</v>
      </c>
      <c r="C25" s="22">
        <f>B25/J12*100</f>
        <v>106.00448236672248</v>
      </c>
      <c r="D25" s="22">
        <f t="shared" si="0"/>
        <v>106.2074241975079</v>
      </c>
      <c r="E25" s="23">
        <f t="shared" si="1"/>
        <v>103.39116478383592</v>
      </c>
      <c r="F25" s="81"/>
      <c r="G25" s="81"/>
    </row>
    <row r="28" spans="8:12" ht="15">
      <c r="H28" s="66"/>
      <c r="I28" s="66"/>
      <c r="J28" s="66"/>
      <c r="K28" s="66"/>
      <c r="L28" s="66"/>
    </row>
    <row r="29" spans="1:12" ht="24">
      <c r="A29" s="1"/>
      <c r="B29" s="8" t="s">
        <v>12</v>
      </c>
      <c r="C29" s="17" t="s">
        <v>14</v>
      </c>
      <c r="D29" s="8" t="s">
        <v>16</v>
      </c>
      <c r="E29" s="53" t="s">
        <v>17</v>
      </c>
      <c r="H29" s="66"/>
      <c r="I29" s="67"/>
      <c r="J29" s="68"/>
      <c r="K29" s="69"/>
      <c r="L29" s="69"/>
    </row>
    <row r="30" spans="1:12" ht="15">
      <c r="A30" s="4" t="s">
        <v>0</v>
      </c>
      <c r="B30" s="51">
        <v>1877325.895</v>
      </c>
      <c r="C30" s="18">
        <v>97.72906029023667</v>
      </c>
      <c r="D30" s="13">
        <v>1920949.5</v>
      </c>
      <c r="E30" s="54">
        <v>104.1</v>
      </c>
      <c r="H30" s="66"/>
      <c r="I30" s="70"/>
      <c r="J30" s="71"/>
      <c r="K30" s="72"/>
      <c r="L30" s="72"/>
    </row>
    <row r="31" spans="1:12" ht="15">
      <c r="A31" s="5" t="s">
        <v>1</v>
      </c>
      <c r="B31" s="52">
        <v>3.9063636363636363</v>
      </c>
      <c r="C31" s="20">
        <v>98.1498401096391</v>
      </c>
      <c r="D31" s="14">
        <v>3.98</v>
      </c>
      <c r="E31" s="55">
        <v>100.2</v>
      </c>
      <c r="H31" s="66"/>
      <c r="I31" s="70"/>
      <c r="J31" s="73"/>
      <c r="K31" s="72"/>
      <c r="L31" s="72"/>
    </row>
    <row r="32" spans="1:12" ht="15">
      <c r="A32" s="5" t="s">
        <v>2</v>
      </c>
      <c r="B32" s="52">
        <v>3.35</v>
      </c>
      <c r="C32" s="20">
        <v>100.2994011976048</v>
      </c>
      <c r="D32" s="14">
        <v>3.34</v>
      </c>
      <c r="E32" s="55">
        <v>103</v>
      </c>
      <c r="H32" s="66"/>
      <c r="I32" s="70"/>
      <c r="J32" s="73"/>
      <c r="K32" s="72"/>
      <c r="L32" s="72"/>
    </row>
    <row r="33" spans="1:12" ht="15">
      <c r="A33" s="5"/>
      <c r="B33" s="3"/>
      <c r="C33" s="7"/>
      <c r="D33" s="3"/>
      <c r="E33" s="56"/>
      <c r="H33" s="66"/>
      <c r="I33" s="70"/>
      <c r="J33" s="66"/>
      <c r="K33" s="74"/>
      <c r="L33" s="74"/>
    </row>
    <row r="34" spans="1:12" ht="15">
      <c r="A34" s="5" t="s">
        <v>3</v>
      </c>
      <c r="B34" s="48">
        <v>343005.45</v>
      </c>
      <c r="C34" s="20">
        <v>68.2279241914274</v>
      </c>
      <c r="D34" s="15">
        <v>502734.7</v>
      </c>
      <c r="E34" s="55">
        <v>110.9</v>
      </c>
      <c r="H34" s="66"/>
      <c r="I34" s="70"/>
      <c r="J34" s="75"/>
      <c r="K34" s="72"/>
      <c r="L34" s="72"/>
    </row>
    <row r="35" spans="1:12" ht="15">
      <c r="A35" s="5" t="s">
        <v>4</v>
      </c>
      <c r="B35" s="50">
        <v>70187</v>
      </c>
      <c r="C35" s="20">
        <v>97.77349958835583</v>
      </c>
      <c r="D35" s="15">
        <v>71785.3</v>
      </c>
      <c r="E35" s="55">
        <v>121.1</v>
      </c>
      <c r="H35" s="66"/>
      <c r="I35" s="70"/>
      <c r="J35" s="71"/>
      <c r="K35" s="72"/>
      <c r="L35" s="72"/>
    </row>
    <row r="36" spans="1:12" ht="15">
      <c r="A36" s="5" t="s">
        <v>5</v>
      </c>
      <c r="B36" s="15">
        <v>573958</v>
      </c>
      <c r="C36" s="20">
        <v>111.95126213804328</v>
      </c>
      <c r="D36" s="15">
        <v>512685.6</v>
      </c>
      <c r="E36" s="55">
        <v>103.2</v>
      </c>
      <c r="H36" s="66"/>
      <c r="I36" s="70"/>
      <c r="J36" s="76"/>
      <c r="K36" s="72"/>
      <c r="L36" s="72"/>
    </row>
    <row r="37" spans="1:12" ht="15">
      <c r="A37" s="5" t="s">
        <v>6</v>
      </c>
      <c r="B37" s="48">
        <v>6839.7</v>
      </c>
      <c r="C37" s="20">
        <v>83.3225723927053</v>
      </c>
      <c r="D37" s="15">
        <v>8208.7</v>
      </c>
      <c r="E37" s="55">
        <v>110.8</v>
      </c>
      <c r="H37" s="66"/>
      <c r="I37" s="70"/>
      <c r="J37" s="75"/>
      <c r="K37" s="72"/>
      <c r="L37" s="72"/>
    </row>
    <row r="38" spans="1:12" ht="15">
      <c r="A38" s="5" t="s">
        <v>7</v>
      </c>
      <c r="B38" s="50">
        <v>236</v>
      </c>
      <c r="C38" s="20">
        <v>22.4976167778837</v>
      </c>
      <c r="D38" s="15">
        <v>1049</v>
      </c>
      <c r="E38" s="55">
        <v>99.7</v>
      </c>
      <c r="H38" s="66"/>
      <c r="I38" s="70"/>
      <c r="J38" s="71"/>
      <c r="K38" s="72"/>
      <c r="L38" s="72"/>
    </row>
    <row r="39" spans="1:12" ht="15">
      <c r="A39" s="6" t="s">
        <v>8</v>
      </c>
      <c r="B39" s="16">
        <v>78739.81999999999</v>
      </c>
      <c r="C39" s="22">
        <v>90.92389465552421</v>
      </c>
      <c r="D39" s="16">
        <v>86599.7</v>
      </c>
      <c r="E39" s="57">
        <v>109.4</v>
      </c>
      <c r="H39" s="66"/>
      <c r="I39" s="77"/>
      <c r="J39" s="78"/>
      <c r="K39" s="79"/>
      <c r="L39" s="79"/>
    </row>
    <row r="40" spans="8:12" ht="15">
      <c r="H40" s="66"/>
      <c r="I40" s="66"/>
      <c r="J40" s="66"/>
      <c r="K40" s="66"/>
      <c r="L40" s="66"/>
    </row>
    <row r="41" spans="8:12" ht="15">
      <c r="H41" s="66"/>
      <c r="I41" s="66"/>
      <c r="J41" s="66"/>
      <c r="K41" s="66"/>
      <c r="L41" s="66"/>
    </row>
    <row r="42" spans="1:12" ht="24">
      <c r="A42" s="1"/>
      <c r="B42" s="8" t="s">
        <v>12</v>
      </c>
      <c r="C42" s="17" t="s">
        <v>13</v>
      </c>
      <c r="D42" s="17" t="s">
        <v>14</v>
      </c>
      <c r="E42" s="80"/>
      <c r="H42" s="66"/>
      <c r="I42" s="66"/>
      <c r="J42" s="66"/>
      <c r="K42" s="66"/>
      <c r="L42" s="66"/>
    </row>
    <row r="43" spans="1:12" ht="15">
      <c r="A43" s="4" t="s">
        <v>0</v>
      </c>
      <c r="B43" s="51">
        <v>1877325.895</v>
      </c>
      <c r="C43" s="18">
        <v>97.72906029023667</v>
      </c>
      <c r="D43" s="18">
        <v>106.53384274530697</v>
      </c>
      <c r="E43" s="80"/>
      <c r="H43" s="66"/>
      <c r="I43" s="66"/>
      <c r="J43" s="66"/>
      <c r="K43" s="66"/>
      <c r="L43" s="66"/>
    </row>
    <row r="44" spans="1:12" ht="15">
      <c r="A44" s="5" t="s">
        <v>1</v>
      </c>
      <c r="B44" s="52">
        <v>3.9063636363636363</v>
      </c>
      <c r="C44" s="20">
        <v>98.1498401096391</v>
      </c>
      <c r="D44" s="20">
        <v>104.54987834549874</v>
      </c>
      <c r="E44" s="80"/>
      <c r="H44" s="66"/>
      <c r="I44" s="66"/>
      <c r="J44" s="66"/>
      <c r="K44" s="66"/>
      <c r="L44" s="66"/>
    </row>
    <row r="45" spans="1:5" ht="15">
      <c r="A45" s="5" t="s">
        <v>2</v>
      </c>
      <c r="B45" s="52">
        <v>3.35</v>
      </c>
      <c r="C45" s="20">
        <v>100.2994011976048</v>
      </c>
      <c r="D45" s="20">
        <v>103.39506172839505</v>
      </c>
      <c r="E45" s="80"/>
    </row>
    <row r="46" spans="1:5" ht="15">
      <c r="A46" s="5"/>
      <c r="B46" s="3"/>
      <c r="C46" s="7"/>
      <c r="D46" s="7"/>
      <c r="E46" s="80"/>
    </row>
    <row r="47" spans="1:5" ht="15">
      <c r="A47" s="5" t="s">
        <v>3</v>
      </c>
      <c r="B47" s="48">
        <v>343005.45</v>
      </c>
      <c r="C47" s="20">
        <v>68.2279241914274</v>
      </c>
      <c r="D47" s="20">
        <v>100.68022648288171</v>
      </c>
      <c r="E47" s="80"/>
    </row>
    <row r="48" spans="1:5" ht="15">
      <c r="A48" s="5" t="s">
        <v>4</v>
      </c>
      <c r="B48" s="50">
        <v>70187</v>
      </c>
      <c r="C48" s="20">
        <v>97.77349958835583</v>
      </c>
      <c r="D48" s="20">
        <v>121.0400333870239</v>
      </c>
      <c r="E48" s="80"/>
    </row>
    <row r="49" spans="1:5" ht="15">
      <c r="A49" s="5" t="s">
        <v>5</v>
      </c>
      <c r="B49" s="15">
        <v>573958</v>
      </c>
      <c r="C49" s="20">
        <v>111.95126213804328</v>
      </c>
      <c r="D49" s="20">
        <v>113.18677006199896</v>
      </c>
      <c r="E49" s="80"/>
    </row>
    <row r="50" spans="1:5" ht="15">
      <c r="A50" s="5" t="s">
        <v>6</v>
      </c>
      <c r="B50" s="48">
        <v>6839.7</v>
      </c>
      <c r="C50" s="20">
        <v>83.3225723927053</v>
      </c>
      <c r="D50" s="20">
        <v>114.23107756029125</v>
      </c>
      <c r="E50" s="80"/>
    </row>
    <row r="51" spans="1:5" ht="15">
      <c r="A51" s="5" t="s">
        <v>7</v>
      </c>
      <c r="B51" s="50">
        <v>236</v>
      </c>
      <c r="C51" s="20">
        <v>22.4976167778837</v>
      </c>
      <c r="D51" s="20">
        <v>63.101604278074866</v>
      </c>
      <c r="E51" s="80"/>
    </row>
    <row r="52" spans="1:5" ht="15">
      <c r="A52" s="6" t="s">
        <v>8</v>
      </c>
      <c r="B52" s="16">
        <v>78739.81999999999</v>
      </c>
      <c r="C52" s="22">
        <v>90.92389465552421</v>
      </c>
      <c r="D52" s="22">
        <v>107.07396932569897</v>
      </c>
      <c r="E52" s="80"/>
    </row>
  </sheetData>
  <sheetProtection/>
  <mergeCells count="2">
    <mergeCell ref="C1:E1"/>
    <mergeCell ref="C14:E14"/>
  </mergeCells>
  <printOptions/>
  <pageMargins left="0.25" right="0.25" top="0.75" bottom="0.75" header="0.3" footer="0.3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F1">
      <selection activeCell="G12" sqref="G12"/>
    </sheetView>
  </sheetViews>
  <sheetFormatPr defaultColWidth="9.140625" defaultRowHeight="15"/>
  <cols>
    <col min="1" max="7" width="9.28125" style="0" bestFit="1" customWidth="1"/>
    <col min="8" max="9" width="9.57421875" style="0" bestFit="1" customWidth="1"/>
    <col min="10" max="22" width="9.28125" style="0" bestFit="1" customWidth="1"/>
    <col min="23" max="23" width="10.57421875" style="0" bestFit="1" customWidth="1"/>
    <col min="24" max="24" width="14.00390625" style="0" customWidth="1"/>
  </cols>
  <sheetData>
    <row r="1" spans="1:6" ht="15.75" thickBot="1">
      <c r="A1" t="s">
        <v>41</v>
      </c>
      <c r="F1" t="s">
        <v>44</v>
      </c>
    </row>
    <row r="2" spans="1:24" ht="27.75" customHeight="1" thickBot="1">
      <c r="A2" s="61" t="s">
        <v>18</v>
      </c>
      <c r="B2" s="62" t="s">
        <v>19</v>
      </c>
      <c r="C2" s="62" t="s">
        <v>20</v>
      </c>
      <c r="D2" s="62" t="s">
        <v>21</v>
      </c>
      <c r="E2" s="62" t="s">
        <v>22</v>
      </c>
      <c r="F2" s="62" t="s">
        <v>23</v>
      </c>
      <c r="G2" s="62" t="s">
        <v>24</v>
      </c>
      <c r="H2" s="63" t="s">
        <v>25</v>
      </c>
      <c r="I2" s="62" t="s">
        <v>26</v>
      </c>
      <c r="J2" s="62" t="s">
        <v>27</v>
      </c>
      <c r="K2" s="62" t="s">
        <v>28</v>
      </c>
      <c r="L2" s="62" t="s">
        <v>29</v>
      </c>
      <c r="M2" s="62" t="s">
        <v>30</v>
      </c>
      <c r="N2" s="62" t="s">
        <v>31</v>
      </c>
      <c r="O2" s="62" t="s">
        <v>32</v>
      </c>
      <c r="P2" s="62" t="s">
        <v>33</v>
      </c>
      <c r="Q2" s="62" t="s">
        <v>34</v>
      </c>
      <c r="R2" s="62" t="s">
        <v>35</v>
      </c>
      <c r="S2" s="62" t="s">
        <v>36</v>
      </c>
      <c r="T2" s="61" t="s">
        <v>37</v>
      </c>
      <c r="U2" s="61" t="s">
        <v>39</v>
      </c>
      <c r="V2" s="61" t="s">
        <v>40</v>
      </c>
      <c r="W2" s="62" t="s">
        <v>38</v>
      </c>
      <c r="X2" s="64" t="s">
        <v>43</v>
      </c>
    </row>
    <row r="3" spans="1:24" ht="30.75" customHeight="1" thickBot="1">
      <c r="A3" s="58">
        <v>67610</v>
      </c>
      <c r="B3" s="58">
        <v>72648</v>
      </c>
      <c r="C3" s="58">
        <v>70509</v>
      </c>
      <c r="D3" s="58">
        <v>47325</v>
      </c>
      <c r="E3" s="58">
        <v>26935</v>
      </c>
      <c r="F3" s="58">
        <v>27600</v>
      </c>
      <c r="G3" s="58">
        <v>45387</v>
      </c>
      <c r="H3" s="59">
        <v>543328</v>
      </c>
      <c r="I3" s="58">
        <v>471590</v>
      </c>
      <c r="J3" s="58">
        <v>55703.5</v>
      </c>
      <c r="K3" s="58">
        <v>58896</v>
      </c>
      <c r="L3" s="58">
        <v>9000</v>
      </c>
      <c r="M3" s="58">
        <v>55815</v>
      </c>
      <c r="N3" s="58">
        <v>31000</v>
      </c>
      <c r="O3" s="58">
        <v>46259</v>
      </c>
      <c r="P3" s="58">
        <v>27760</v>
      </c>
      <c r="Q3" s="58">
        <v>22255</v>
      </c>
      <c r="R3" s="58">
        <v>23450</v>
      </c>
      <c r="S3" s="58">
        <v>5521</v>
      </c>
      <c r="T3" s="58">
        <v>19064</v>
      </c>
      <c r="U3" s="58">
        <v>29000</v>
      </c>
      <c r="V3" s="58">
        <v>12850</v>
      </c>
      <c r="W3" s="58">
        <v>53141</v>
      </c>
      <c r="X3" s="60">
        <f>SUM(A3:W3)</f>
        <v>1822646.5</v>
      </c>
    </row>
    <row r="4" spans="1:24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ht="15.75" thickBot="1">
      <c r="A5" t="s">
        <v>42</v>
      </c>
    </row>
    <row r="6" spans="1:24" ht="30" customHeight="1" thickBot="1">
      <c r="A6" s="61" t="s">
        <v>18</v>
      </c>
      <c r="B6" s="62" t="s">
        <v>19</v>
      </c>
      <c r="C6" s="62" t="s">
        <v>20</v>
      </c>
      <c r="D6" s="62" t="s">
        <v>21</v>
      </c>
      <c r="E6" s="62" t="s">
        <v>22</v>
      </c>
      <c r="F6" s="62" t="s">
        <v>23</v>
      </c>
      <c r="G6" s="62" t="s">
        <v>24</v>
      </c>
      <c r="H6" s="63" t="s">
        <v>25</v>
      </c>
      <c r="I6" s="62" t="s">
        <v>26</v>
      </c>
      <c r="J6" s="62" t="s">
        <v>27</v>
      </c>
      <c r="K6" s="62" t="s">
        <v>28</v>
      </c>
      <c r="L6" s="62" t="s">
        <v>29</v>
      </c>
      <c r="M6" s="62" t="s">
        <v>30</v>
      </c>
      <c r="N6" s="62" t="s">
        <v>31</v>
      </c>
      <c r="O6" s="62" t="s">
        <v>32</v>
      </c>
      <c r="P6" s="62" t="s">
        <v>33</v>
      </c>
      <c r="Q6" s="62" t="s">
        <v>34</v>
      </c>
      <c r="R6" s="62" t="s">
        <v>35</v>
      </c>
      <c r="S6" s="62" t="s">
        <v>36</v>
      </c>
      <c r="T6" s="61" t="s">
        <v>37</v>
      </c>
      <c r="U6" s="61" t="s">
        <v>39</v>
      </c>
      <c r="V6" s="61" t="s">
        <v>40</v>
      </c>
      <c r="W6" s="62" t="s">
        <v>38</v>
      </c>
      <c r="X6" s="64" t="s">
        <v>43</v>
      </c>
    </row>
    <row r="7" spans="1:24" ht="25.5" customHeight="1" thickBot="1">
      <c r="A7" s="58">
        <v>67610</v>
      </c>
      <c r="B7" s="58">
        <v>72559</v>
      </c>
      <c r="C7" s="58">
        <v>70509</v>
      </c>
      <c r="D7" s="58">
        <v>47325</v>
      </c>
      <c r="E7" s="58">
        <v>26935</v>
      </c>
      <c r="F7" s="58">
        <v>27600</v>
      </c>
      <c r="G7" s="58">
        <v>45387</v>
      </c>
      <c r="H7" s="59">
        <v>543328</v>
      </c>
      <c r="I7" s="58">
        <v>471590</v>
      </c>
      <c r="J7" s="58">
        <v>55703.5</v>
      </c>
      <c r="K7" s="58">
        <v>58896</v>
      </c>
      <c r="L7" s="58"/>
      <c r="M7" s="58">
        <v>55815</v>
      </c>
      <c r="N7" s="58">
        <v>31118</v>
      </c>
      <c r="O7" s="58">
        <v>46259</v>
      </c>
      <c r="P7" s="58">
        <v>27760</v>
      </c>
      <c r="Q7" s="58">
        <v>22255</v>
      </c>
      <c r="R7" s="58">
        <v>23450</v>
      </c>
      <c r="S7" s="58">
        <v>5521</v>
      </c>
      <c r="T7" s="58">
        <v>19064</v>
      </c>
      <c r="U7" s="58">
        <v>29661</v>
      </c>
      <c r="V7" s="58">
        <v>12850</v>
      </c>
      <c r="W7" s="58">
        <v>53141</v>
      </c>
      <c r="X7" s="60">
        <f>SUM(A7:W7)</f>
        <v>1814336.5</v>
      </c>
    </row>
    <row r="8" spans="1:24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28.00390625" style="0" customWidth="1"/>
    <col min="8" max="8" width="31.421875" style="0" customWidth="1"/>
  </cols>
  <sheetData>
    <row r="2" spans="1:12" ht="15">
      <c r="A2" s="10" t="s">
        <v>9</v>
      </c>
      <c r="B2" s="10"/>
      <c r="C2" s="169" t="s">
        <v>10</v>
      </c>
      <c r="D2" s="170"/>
      <c r="E2" s="170"/>
      <c r="H2" s="10" t="s">
        <v>9</v>
      </c>
      <c r="I2" s="10"/>
      <c r="J2" s="169" t="s">
        <v>10</v>
      </c>
      <c r="K2" s="170"/>
      <c r="L2" s="170"/>
    </row>
    <row r="3" spans="1:12" ht="24">
      <c r="A3" s="1"/>
      <c r="B3" s="8" t="s">
        <v>45</v>
      </c>
      <c r="C3" s="17" t="s">
        <v>46</v>
      </c>
      <c r="D3" s="17" t="s">
        <v>47</v>
      </c>
      <c r="E3" s="26" t="s">
        <v>48</v>
      </c>
      <c r="H3" s="1"/>
      <c r="I3" s="8" t="s">
        <v>12</v>
      </c>
      <c r="J3" s="17" t="s">
        <v>13</v>
      </c>
      <c r="K3" s="17" t="s">
        <v>14</v>
      </c>
      <c r="L3" s="26" t="s">
        <v>15</v>
      </c>
    </row>
    <row r="4" spans="1:12" ht="15">
      <c r="A4" s="4" t="s">
        <v>0</v>
      </c>
      <c r="B4" s="49">
        <v>2093855.07</v>
      </c>
      <c r="C4" s="18">
        <v>105.30626516821337</v>
      </c>
      <c r="D4" s="18">
        <v>111.53391510641258</v>
      </c>
      <c r="E4" s="42">
        <v>102.27038566760915</v>
      </c>
      <c r="H4" s="4" t="s">
        <v>0</v>
      </c>
      <c r="I4" s="51">
        <v>1877325.895</v>
      </c>
      <c r="J4" s="18">
        <v>97.72906029023667</v>
      </c>
      <c r="K4" s="18">
        <v>106.53384274530697</v>
      </c>
      <c r="L4" s="19">
        <v>91.69442816567029</v>
      </c>
    </row>
    <row r="5" spans="1:12" ht="15">
      <c r="A5" s="5" t="s">
        <v>1</v>
      </c>
      <c r="B5" s="40">
        <v>3.9068181818181817</v>
      </c>
      <c r="C5" s="31">
        <v>98.90678941311852</v>
      </c>
      <c r="D5" s="20">
        <v>100.01163602513381</v>
      </c>
      <c r="E5" s="43">
        <v>99.93992364489061</v>
      </c>
      <c r="H5" s="5" t="s">
        <v>1</v>
      </c>
      <c r="I5" s="52">
        <v>3.9063636363636363</v>
      </c>
      <c r="J5" s="20">
        <v>98.1498401096391</v>
      </c>
      <c r="K5" s="20">
        <v>104.54987834549874</v>
      </c>
      <c r="L5" s="21">
        <v>99.92829596325653</v>
      </c>
    </row>
    <row r="6" spans="1:12" ht="15">
      <c r="A6" s="5" t="s">
        <v>2</v>
      </c>
      <c r="B6" s="40">
        <v>3.3549999999999995</v>
      </c>
      <c r="C6" s="32">
        <v>101.3595166163142</v>
      </c>
      <c r="D6" s="20">
        <v>100.14925373134326</v>
      </c>
      <c r="E6" s="43">
        <v>103.2307692307692</v>
      </c>
      <c r="H6" s="5" t="s">
        <v>2</v>
      </c>
      <c r="I6" s="52">
        <v>3.35</v>
      </c>
      <c r="J6" s="20">
        <v>100.2994011976048</v>
      </c>
      <c r="K6" s="20">
        <v>103.39506172839505</v>
      </c>
      <c r="L6" s="21">
        <v>103.07692307692307</v>
      </c>
    </row>
    <row r="7" spans="1:12" ht="15">
      <c r="A7" s="5"/>
      <c r="C7" s="7"/>
      <c r="D7" s="7"/>
      <c r="E7" s="44"/>
      <c r="H7" s="5"/>
      <c r="I7" s="3"/>
      <c r="J7" s="7"/>
      <c r="K7" s="7"/>
      <c r="L7" s="9"/>
    </row>
    <row r="8" spans="1:12" ht="15">
      <c r="A8" s="5" t="s">
        <v>3</v>
      </c>
      <c r="B8" s="82">
        <v>384608.18</v>
      </c>
      <c r="C8" s="20">
        <v>88.34080929669165</v>
      </c>
      <c r="D8" s="20">
        <v>112.12888308334459</v>
      </c>
      <c r="E8" s="43">
        <v>105.16031891024949</v>
      </c>
      <c r="H8" s="5" t="s">
        <v>3</v>
      </c>
      <c r="I8" s="48">
        <v>343005.45</v>
      </c>
      <c r="J8" s="20">
        <v>68.2279241914274</v>
      </c>
      <c r="K8" s="20">
        <v>100.68022648288171</v>
      </c>
      <c r="L8" s="21">
        <v>93.78521931060757</v>
      </c>
    </row>
    <row r="9" spans="1:12" ht="15">
      <c r="A9" s="5" t="s">
        <v>4</v>
      </c>
      <c r="B9" s="31">
        <v>60024.6</v>
      </c>
      <c r="C9" s="20">
        <v>79.68854548351123</v>
      </c>
      <c r="D9" s="20">
        <v>85.5209654209469</v>
      </c>
      <c r="E9" s="43">
        <v>85.23094035096024</v>
      </c>
      <c r="H9" s="5" t="s">
        <v>4</v>
      </c>
      <c r="I9" s="50">
        <v>70187</v>
      </c>
      <c r="J9" s="20">
        <v>97.77349958835583</v>
      </c>
      <c r="K9" s="20">
        <v>121.0400333870239</v>
      </c>
      <c r="L9" s="21">
        <v>99.66087254913563</v>
      </c>
    </row>
    <row r="10" spans="1:12" ht="15">
      <c r="A10" s="5" t="s">
        <v>5</v>
      </c>
      <c r="B10" s="15">
        <v>650732.7</v>
      </c>
      <c r="C10" s="20">
        <v>123.40722223107225</v>
      </c>
      <c r="D10" s="20">
        <v>113.37636203345889</v>
      </c>
      <c r="E10" s="43">
        <v>107.68288512306705</v>
      </c>
      <c r="H10" s="5" t="s">
        <v>5</v>
      </c>
      <c r="I10" s="15">
        <v>573958</v>
      </c>
      <c r="J10" s="20">
        <v>111.95126213804328</v>
      </c>
      <c r="K10" s="20">
        <v>113.18677006199896</v>
      </c>
      <c r="L10" s="21">
        <v>94.97825048513057</v>
      </c>
    </row>
    <row r="11" spans="1:12" ht="15">
      <c r="A11" s="5" t="s">
        <v>6</v>
      </c>
      <c r="B11" s="48">
        <v>6910</v>
      </c>
      <c r="C11" s="20">
        <v>105.17663891383431</v>
      </c>
      <c r="D11" s="20">
        <v>101.02782285772768</v>
      </c>
      <c r="E11" s="43">
        <v>96.87481745429055</v>
      </c>
      <c r="H11" s="5" t="s">
        <v>6</v>
      </c>
      <c r="I11" s="48">
        <v>6839.7</v>
      </c>
      <c r="J11" s="20">
        <v>83.3225723927053</v>
      </c>
      <c r="K11" s="20">
        <v>114.23107756029125</v>
      </c>
      <c r="L11" s="21">
        <v>95.88924586716513</v>
      </c>
    </row>
    <row r="12" spans="1:12" ht="15">
      <c r="A12" s="5" t="s">
        <v>7</v>
      </c>
      <c r="B12" s="15">
        <v>199</v>
      </c>
      <c r="C12" s="20">
        <v>55.43175487465181</v>
      </c>
      <c r="D12" s="20">
        <v>84.32203389830508</v>
      </c>
      <c r="E12" s="43">
        <v>30.757341576506953</v>
      </c>
      <c r="H12" s="5" t="s">
        <v>7</v>
      </c>
      <c r="I12" s="50">
        <v>236</v>
      </c>
      <c r="J12" s="20">
        <v>22.4976167778837</v>
      </c>
      <c r="K12" s="20">
        <v>63.101604278074866</v>
      </c>
      <c r="L12" s="21">
        <v>36.476043276661514</v>
      </c>
    </row>
    <row r="13" spans="1:12" ht="15">
      <c r="A13" s="6" t="s">
        <v>8</v>
      </c>
      <c r="B13" s="16">
        <v>84521.76000000001</v>
      </c>
      <c r="C13" s="22">
        <v>97.07780304596514</v>
      </c>
      <c r="D13" s="22">
        <v>107.34309527250636</v>
      </c>
      <c r="E13" s="45">
        <v>93.09879700324753</v>
      </c>
      <c r="H13" s="6" t="s">
        <v>8</v>
      </c>
      <c r="I13" s="16">
        <v>78739.81999999999</v>
      </c>
      <c r="J13" s="22">
        <v>90.92389465552421</v>
      </c>
      <c r="K13" s="22">
        <v>107.07396932569897</v>
      </c>
      <c r="L13" s="23">
        <v>86.73012154801614</v>
      </c>
    </row>
    <row r="16" spans="1:12" ht="24">
      <c r="A16" s="1"/>
      <c r="B16" s="8" t="s">
        <v>45</v>
      </c>
      <c r="C16" s="17" t="s">
        <v>47</v>
      </c>
      <c r="D16" s="8" t="s">
        <v>49</v>
      </c>
      <c r="E16" s="87" t="s">
        <v>51</v>
      </c>
      <c r="H16" s="10" t="s">
        <v>9</v>
      </c>
      <c r="I16" s="10"/>
      <c r="J16" s="169" t="s">
        <v>10</v>
      </c>
      <c r="K16" s="170"/>
      <c r="L16" s="170"/>
    </row>
    <row r="17" spans="1:12" ht="24">
      <c r="A17" s="4" t="s">
        <v>0</v>
      </c>
      <c r="B17" s="51">
        <v>2093855.07</v>
      </c>
      <c r="C17" s="18">
        <v>111.53391510641258</v>
      </c>
      <c r="D17" s="13">
        <v>1988348.05</v>
      </c>
      <c r="E17" s="54">
        <v>103.5</v>
      </c>
      <c r="H17" s="1"/>
      <c r="I17" s="8" t="s">
        <v>49</v>
      </c>
      <c r="J17" s="17" t="s">
        <v>53</v>
      </c>
      <c r="K17" s="17" t="s">
        <v>54</v>
      </c>
      <c r="L17" s="26" t="s">
        <v>55</v>
      </c>
    </row>
    <row r="18" spans="1:12" ht="15">
      <c r="A18" s="5" t="s">
        <v>1</v>
      </c>
      <c r="B18" s="52">
        <v>3.9068181818181817</v>
      </c>
      <c r="C18" s="20">
        <v>100.01163602513381</v>
      </c>
      <c r="D18" s="14">
        <v>3.95</v>
      </c>
      <c r="E18" s="55">
        <v>99.2</v>
      </c>
      <c r="H18" s="4" t="s">
        <v>0</v>
      </c>
      <c r="I18" s="13">
        <v>1988348.05</v>
      </c>
      <c r="J18" s="18">
        <v>101.2</v>
      </c>
      <c r="K18" s="18">
        <v>103.5</v>
      </c>
      <c r="L18" s="19">
        <v>95</v>
      </c>
    </row>
    <row r="19" spans="1:12" ht="15">
      <c r="A19" s="5" t="s">
        <v>2</v>
      </c>
      <c r="B19" s="52">
        <v>3.3549999999999995</v>
      </c>
      <c r="C19" s="20">
        <v>100.14925373134326</v>
      </c>
      <c r="D19" s="14">
        <v>3.31</v>
      </c>
      <c r="E19" s="55">
        <v>99.1</v>
      </c>
      <c r="H19" s="5" t="s">
        <v>1</v>
      </c>
      <c r="I19" s="14">
        <v>3.95</v>
      </c>
      <c r="J19" s="20">
        <v>103.4</v>
      </c>
      <c r="K19" s="20">
        <v>99.2</v>
      </c>
      <c r="L19" s="21">
        <v>105.3</v>
      </c>
    </row>
    <row r="20" spans="1:12" ht="15">
      <c r="A20" s="5"/>
      <c r="B20" s="3"/>
      <c r="C20" s="7"/>
      <c r="D20" s="3"/>
      <c r="E20" s="56"/>
      <c r="H20" s="5" t="s">
        <v>2</v>
      </c>
      <c r="I20" s="14">
        <v>3.31</v>
      </c>
      <c r="J20" s="20">
        <v>102.8</v>
      </c>
      <c r="K20" s="20">
        <v>99.1</v>
      </c>
      <c r="L20" s="21">
        <v>104</v>
      </c>
    </row>
    <row r="21" spans="1:12" ht="15">
      <c r="A21" s="5" t="s">
        <v>3</v>
      </c>
      <c r="B21" s="48">
        <v>384608.18</v>
      </c>
      <c r="C21" s="20">
        <v>112.12888308334459</v>
      </c>
      <c r="D21" s="15">
        <v>435368.64</v>
      </c>
      <c r="E21" s="55">
        <v>86.6</v>
      </c>
      <c r="H21" s="5"/>
      <c r="I21" s="3"/>
      <c r="J21" s="7"/>
      <c r="K21" s="7"/>
      <c r="L21" s="9"/>
    </row>
    <row r="22" spans="1:12" ht="15">
      <c r="A22" s="5" t="s">
        <v>4</v>
      </c>
      <c r="B22" s="50">
        <v>60024.6</v>
      </c>
      <c r="C22" s="20">
        <v>85.5209654209469</v>
      </c>
      <c r="D22" s="15">
        <v>75324</v>
      </c>
      <c r="E22" s="55">
        <v>104.9</v>
      </c>
      <c r="H22" s="5" t="s">
        <v>3</v>
      </c>
      <c r="I22" s="15">
        <v>435368.64</v>
      </c>
      <c r="J22" s="20">
        <v>63</v>
      </c>
      <c r="K22" s="20">
        <v>86.6</v>
      </c>
      <c r="L22" s="21">
        <v>63</v>
      </c>
    </row>
    <row r="23" spans="1:12" ht="15">
      <c r="A23" s="5" t="s">
        <v>5</v>
      </c>
      <c r="B23" s="15">
        <v>650732.7</v>
      </c>
      <c r="C23" s="20">
        <v>113.37636203345889</v>
      </c>
      <c r="D23" s="15">
        <v>527305.2</v>
      </c>
      <c r="E23" s="55">
        <v>102.8</v>
      </c>
      <c r="H23" s="5" t="s">
        <v>4</v>
      </c>
      <c r="I23" s="15">
        <v>75324</v>
      </c>
      <c r="J23" s="20">
        <v>123.5</v>
      </c>
      <c r="K23" s="20">
        <v>104.9</v>
      </c>
      <c r="L23" s="21">
        <v>116.7</v>
      </c>
    </row>
    <row r="24" spans="1:12" ht="15">
      <c r="A24" s="5" t="s">
        <v>6</v>
      </c>
      <c r="B24" s="48">
        <v>6910</v>
      </c>
      <c r="C24" s="20">
        <v>101.02782285772768</v>
      </c>
      <c r="D24" s="15">
        <v>6569.9</v>
      </c>
      <c r="E24" s="55">
        <v>80</v>
      </c>
      <c r="H24" s="5" t="s">
        <v>5</v>
      </c>
      <c r="I24" s="15">
        <v>527305.2</v>
      </c>
      <c r="J24" s="20">
        <v>86.3</v>
      </c>
      <c r="K24" s="20">
        <v>102.8</v>
      </c>
      <c r="L24" s="21">
        <v>87.8</v>
      </c>
    </row>
    <row r="25" spans="1:12" ht="15">
      <c r="A25" s="5" t="s">
        <v>7</v>
      </c>
      <c r="B25" s="50">
        <v>199</v>
      </c>
      <c r="C25" s="20">
        <v>84.32203389830508</v>
      </c>
      <c r="D25" s="15">
        <v>359</v>
      </c>
      <c r="E25" s="55">
        <v>34.2</v>
      </c>
      <c r="H25" s="5" t="s">
        <v>6</v>
      </c>
      <c r="I25" s="15">
        <v>6569.9</v>
      </c>
      <c r="J25" s="20">
        <v>133.8</v>
      </c>
      <c r="K25" s="20">
        <v>80</v>
      </c>
      <c r="L25" s="21">
        <v>100.5</v>
      </c>
    </row>
    <row r="26" spans="1:12" ht="15">
      <c r="A26" s="6" t="s">
        <v>8</v>
      </c>
      <c r="B26" s="16">
        <v>84521.76000000001</v>
      </c>
      <c r="C26" s="22">
        <v>107.34309527250636</v>
      </c>
      <c r="D26" s="16">
        <v>87066</v>
      </c>
      <c r="E26" s="57">
        <v>100.5</v>
      </c>
      <c r="H26" s="5" t="s">
        <v>7</v>
      </c>
      <c r="I26" s="15">
        <v>359</v>
      </c>
      <c r="J26" s="20">
        <v>34.6</v>
      </c>
      <c r="K26" s="20">
        <v>34.2</v>
      </c>
      <c r="L26" s="21">
        <v>41.4</v>
      </c>
    </row>
    <row r="27" spans="8:12" ht="15">
      <c r="H27" s="88" t="s">
        <v>56</v>
      </c>
      <c r="I27" s="89" t="s">
        <v>50</v>
      </c>
      <c r="J27" s="90" t="s">
        <v>57</v>
      </c>
      <c r="K27" s="90" t="s">
        <v>52</v>
      </c>
      <c r="L27" s="91" t="s">
        <v>58</v>
      </c>
    </row>
    <row r="29" spans="1:5" ht="24">
      <c r="A29" s="1"/>
      <c r="B29" s="8" t="s">
        <v>45</v>
      </c>
      <c r="C29" s="17" t="s">
        <v>46</v>
      </c>
      <c r="D29" s="17" t="s">
        <v>47</v>
      </c>
      <c r="E29" s="80"/>
    </row>
    <row r="30" spans="1:5" ht="15">
      <c r="A30" s="4" t="s">
        <v>0</v>
      </c>
      <c r="B30" s="51">
        <v>2093855.07</v>
      </c>
      <c r="C30" s="18">
        <v>105.30626516821337</v>
      </c>
      <c r="D30" s="18">
        <v>111.53391510641258</v>
      </c>
      <c r="E30" s="80"/>
    </row>
    <row r="31" spans="1:7" ht="15">
      <c r="A31" s="5" t="s">
        <v>1</v>
      </c>
      <c r="B31" s="52">
        <v>3.9068181818181817</v>
      </c>
      <c r="C31" s="20">
        <v>98.90678941311852</v>
      </c>
      <c r="D31" s="20">
        <v>100.01163602513381</v>
      </c>
      <c r="E31" s="80"/>
      <c r="G31" s="92">
        <f>B17-D17</f>
        <v>105507.02000000002</v>
      </c>
    </row>
    <row r="32" spans="1:5" ht="15">
      <c r="A32" s="5" t="s">
        <v>2</v>
      </c>
      <c r="B32" s="52">
        <v>3.3549999999999995</v>
      </c>
      <c r="C32" s="20">
        <v>101.3595166163142</v>
      </c>
      <c r="D32" s="20">
        <v>100.14925373134326</v>
      </c>
      <c r="E32" s="80"/>
    </row>
    <row r="33" spans="1:5" ht="15">
      <c r="A33" s="5"/>
      <c r="B33" s="3"/>
      <c r="C33" s="7"/>
      <c r="D33" s="7"/>
      <c r="E33" s="80"/>
    </row>
    <row r="34" spans="1:5" ht="15">
      <c r="A34" s="5" t="s">
        <v>3</v>
      </c>
      <c r="B34" s="48">
        <v>384608.18</v>
      </c>
      <c r="C34" s="20">
        <v>88.34080929669165</v>
      </c>
      <c r="D34" s="20">
        <v>112.12888308334459</v>
      </c>
      <c r="E34" s="80"/>
    </row>
    <row r="35" spans="1:5" ht="15">
      <c r="A35" s="5" t="s">
        <v>4</v>
      </c>
      <c r="B35" s="50">
        <v>60024.6</v>
      </c>
      <c r="C35" s="20">
        <v>79.68854548351123</v>
      </c>
      <c r="D35" s="20">
        <v>85.5209654209469</v>
      </c>
      <c r="E35" s="80"/>
    </row>
    <row r="36" spans="1:5" ht="15">
      <c r="A36" s="5" t="s">
        <v>5</v>
      </c>
      <c r="B36" s="15">
        <v>650732.7</v>
      </c>
      <c r="C36" s="20">
        <v>123.40722223107225</v>
      </c>
      <c r="D36" s="20">
        <v>113.37636203345889</v>
      </c>
      <c r="E36" s="80"/>
    </row>
    <row r="37" spans="1:5" ht="15">
      <c r="A37" s="5" t="s">
        <v>6</v>
      </c>
      <c r="B37" s="48">
        <v>6910</v>
      </c>
      <c r="C37" s="20">
        <v>105.17663891383431</v>
      </c>
      <c r="D37" s="20">
        <v>101.02782285772768</v>
      </c>
      <c r="E37" s="80"/>
    </row>
    <row r="38" spans="1:5" ht="15">
      <c r="A38" s="5" t="s">
        <v>7</v>
      </c>
      <c r="B38" s="50">
        <v>199</v>
      </c>
      <c r="C38" s="20">
        <v>55.43175487465181</v>
      </c>
      <c r="D38" s="20">
        <v>84.32203389830508</v>
      </c>
      <c r="E38" s="80"/>
    </row>
    <row r="39" spans="1:5" ht="15">
      <c r="A39" s="6" t="s">
        <v>8</v>
      </c>
      <c r="B39" s="16">
        <v>84521.76000000001</v>
      </c>
      <c r="C39" s="22">
        <v>97.07780304596514</v>
      </c>
      <c r="D39" s="22">
        <v>107.34309527250636</v>
      </c>
      <c r="E39" s="80"/>
    </row>
  </sheetData>
  <sheetProtection/>
  <mergeCells count="3">
    <mergeCell ref="C2:E2"/>
    <mergeCell ref="J2:L2"/>
    <mergeCell ref="J16:L1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7">
      <selection activeCell="B4" sqref="B4:E13"/>
    </sheetView>
  </sheetViews>
  <sheetFormatPr defaultColWidth="9.140625" defaultRowHeight="15"/>
  <cols>
    <col min="1" max="1" width="21.28125" style="0" customWidth="1"/>
    <col min="2" max="2" width="15.00390625" style="0" customWidth="1"/>
    <col min="3" max="3" width="13.28125" style="0" customWidth="1"/>
    <col min="4" max="4" width="10.57421875" style="0" customWidth="1"/>
    <col min="5" max="5" width="11.140625" style="0" customWidth="1"/>
    <col min="9" max="9" width="21.7109375" style="0" customWidth="1"/>
  </cols>
  <sheetData>
    <row r="2" spans="1:5" ht="15">
      <c r="A2" s="10" t="s">
        <v>9</v>
      </c>
      <c r="B2" s="10"/>
      <c r="C2" s="169" t="s">
        <v>10</v>
      </c>
      <c r="D2" s="170"/>
      <c r="E2" s="170"/>
    </row>
    <row r="3" spans="1:13" ht="24">
      <c r="A3" s="1"/>
      <c r="B3" s="8" t="s">
        <v>63</v>
      </c>
      <c r="C3" s="17" t="s">
        <v>64</v>
      </c>
      <c r="D3" s="17" t="s">
        <v>65</v>
      </c>
      <c r="E3" s="26" t="s">
        <v>66</v>
      </c>
      <c r="I3" s="10" t="s">
        <v>9</v>
      </c>
      <c r="J3" s="10"/>
      <c r="K3" s="169" t="s">
        <v>10</v>
      </c>
      <c r="L3" s="170"/>
      <c r="M3" s="170"/>
    </row>
    <row r="4" spans="1:13" ht="24">
      <c r="A4" s="4" t="s">
        <v>0</v>
      </c>
      <c r="B4" s="49">
        <v>2064999.62</v>
      </c>
      <c r="C4" s="18">
        <v>101.78254640459375</v>
      </c>
      <c r="D4" s="18">
        <v>98.62189841057146</v>
      </c>
      <c r="E4" s="42">
        <v>100.86099585720913</v>
      </c>
      <c r="I4" s="1"/>
      <c r="J4" s="8" t="s">
        <v>45</v>
      </c>
      <c r="K4" s="17" t="s">
        <v>60</v>
      </c>
      <c r="L4" s="17" t="s">
        <v>61</v>
      </c>
      <c r="M4" s="26" t="s">
        <v>62</v>
      </c>
    </row>
    <row r="5" spans="1:13" ht="15">
      <c r="A5" s="5" t="s">
        <v>1</v>
      </c>
      <c r="B5" s="40">
        <v>3.8868181818181835</v>
      </c>
      <c r="C5" s="31">
        <v>99.40711462450597</v>
      </c>
      <c r="D5" s="20">
        <v>99.48807446189649</v>
      </c>
      <c r="E5" s="43">
        <v>99.42830565299128</v>
      </c>
      <c r="I5" s="4" t="s">
        <v>0</v>
      </c>
      <c r="J5" s="51">
        <v>2093855.07</v>
      </c>
      <c r="K5" s="18">
        <v>103.20481358091914</v>
      </c>
      <c r="L5" s="18">
        <v>111.53391510641258</v>
      </c>
      <c r="M5" s="19">
        <v>102.27038566760915</v>
      </c>
    </row>
    <row r="6" spans="1:13" ht="15">
      <c r="A6" s="5" t="s">
        <v>2</v>
      </c>
      <c r="B6" s="40">
        <v>3.3290909090909087</v>
      </c>
      <c r="C6" s="32">
        <v>100.88154269972452</v>
      </c>
      <c r="D6" s="20">
        <v>99.22774691776182</v>
      </c>
      <c r="E6" s="43">
        <v>102.4335664335664</v>
      </c>
      <c r="I6" s="5" t="s">
        <v>1</v>
      </c>
      <c r="J6" s="52">
        <v>3.9068181818181817</v>
      </c>
      <c r="K6" s="20">
        <v>99.91862357591256</v>
      </c>
      <c r="L6" s="20">
        <v>100.01163602513381</v>
      </c>
      <c r="M6" s="21">
        <v>99.93992364489061</v>
      </c>
    </row>
    <row r="7" spans="1:13" ht="15">
      <c r="A7" s="5"/>
      <c r="C7" s="7"/>
      <c r="D7" s="7"/>
      <c r="E7" s="44"/>
      <c r="I7" s="5" t="s">
        <v>2</v>
      </c>
      <c r="J7" s="52">
        <v>3.3549999999999995</v>
      </c>
      <c r="K7" s="20">
        <v>101.66666666666666</v>
      </c>
      <c r="L7" s="20">
        <v>100.14925373134326</v>
      </c>
      <c r="M7" s="21">
        <v>103.2307692307692</v>
      </c>
    </row>
    <row r="8" spans="1:13" ht="15">
      <c r="A8" s="5" t="s">
        <v>3</v>
      </c>
      <c r="B8" s="82">
        <v>348628</v>
      </c>
      <c r="C8" s="20">
        <v>99.78237397490861</v>
      </c>
      <c r="D8" s="20">
        <v>90.64497796172718</v>
      </c>
      <c r="E8" s="43">
        <v>95.32254790067766</v>
      </c>
      <c r="I8" s="5"/>
      <c r="J8" s="3"/>
      <c r="K8" s="7"/>
      <c r="L8" s="7"/>
      <c r="M8" s="9"/>
    </row>
    <row r="9" spans="1:13" ht="15">
      <c r="A9" s="5" t="s">
        <v>4</v>
      </c>
      <c r="B9" s="31">
        <v>65917.4</v>
      </c>
      <c r="C9" s="20">
        <v>105.38639739209536</v>
      </c>
      <c r="D9" s="20">
        <v>109.81730823695617</v>
      </c>
      <c r="E9" s="43">
        <v>93.59832447847025</v>
      </c>
      <c r="I9" s="5" t="s">
        <v>3</v>
      </c>
      <c r="J9" s="48">
        <v>384608.18</v>
      </c>
      <c r="K9" s="20">
        <v>110.08042168319517</v>
      </c>
      <c r="L9" s="20">
        <v>112.12888308334459</v>
      </c>
      <c r="M9" s="21">
        <v>105.16031891024949</v>
      </c>
    </row>
    <row r="10" spans="1:13" ht="15">
      <c r="A10" s="5" t="s">
        <v>5</v>
      </c>
      <c r="B10" s="15">
        <v>606756.1</v>
      </c>
      <c r="C10" s="20">
        <v>105.2489696372568</v>
      </c>
      <c r="D10" s="20">
        <v>93.24198707088179</v>
      </c>
      <c r="E10" s="43">
        <v>100.40566182400268</v>
      </c>
      <c r="I10" s="5" t="s">
        <v>4</v>
      </c>
      <c r="J10" s="50">
        <v>60024.6</v>
      </c>
      <c r="K10" s="20">
        <v>95.96519809491224</v>
      </c>
      <c r="L10" s="20">
        <v>85.5209654209469</v>
      </c>
      <c r="M10" s="21">
        <v>85.23094035096024</v>
      </c>
    </row>
    <row r="11" spans="1:13" ht="15">
      <c r="A11" s="5" t="s">
        <v>6</v>
      </c>
      <c r="B11" s="48">
        <v>7338.2</v>
      </c>
      <c r="C11" s="20">
        <v>125.86316313054215</v>
      </c>
      <c r="D11" s="20">
        <v>106.19681620839363</v>
      </c>
      <c r="E11" s="43">
        <v>102.87797184414977</v>
      </c>
      <c r="I11" s="5" t="s">
        <v>5</v>
      </c>
      <c r="J11" s="15">
        <v>650732.7</v>
      </c>
      <c r="K11" s="20">
        <v>112.87722724875802</v>
      </c>
      <c r="L11" s="20">
        <v>113.37636203345889</v>
      </c>
      <c r="M11" s="21">
        <v>107.68288512306705</v>
      </c>
    </row>
    <row r="12" spans="1:13" ht="15">
      <c r="A12" s="5" t="s">
        <v>7</v>
      </c>
      <c r="B12" s="15">
        <v>559</v>
      </c>
      <c r="C12" s="20">
        <v>109.1796875</v>
      </c>
      <c r="D12" s="20">
        <v>280.9045226130653</v>
      </c>
      <c r="E12" s="43">
        <v>86.39876352395672</v>
      </c>
      <c r="I12" s="5" t="s">
        <v>6</v>
      </c>
      <c r="J12" s="48">
        <v>6910</v>
      </c>
      <c r="K12" s="20">
        <v>118.51877261890469</v>
      </c>
      <c r="L12" s="20">
        <v>101.02782285772768</v>
      </c>
      <c r="M12" s="21">
        <v>96.87481745429055</v>
      </c>
    </row>
    <row r="13" spans="1:13" ht="15">
      <c r="A13" s="6" t="s">
        <v>8</v>
      </c>
      <c r="B13" s="16">
        <v>88379.8</v>
      </c>
      <c r="C13" s="22">
        <v>105.74784764713499</v>
      </c>
      <c r="D13" s="22">
        <v>104.56455237089241</v>
      </c>
      <c r="E13" s="45">
        <v>97.34834034913158</v>
      </c>
      <c r="I13" s="5" t="s">
        <v>7</v>
      </c>
      <c r="J13" s="50">
        <v>199</v>
      </c>
      <c r="K13" s="20">
        <v>38.8671875</v>
      </c>
      <c r="L13" s="20">
        <v>84.32203389830508</v>
      </c>
      <c r="M13" s="21">
        <v>30.757341576506953</v>
      </c>
    </row>
    <row r="14" spans="9:13" ht="15">
      <c r="I14" s="6" t="s">
        <v>8</v>
      </c>
      <c r="J14" s="16">
        <v>84521.76000000001</v>
      </c>
      <c r="K14" s="22">
        <v>101.13164093319638</v>
      </c>
      <c r="L14" s="22">
        <v>107.34309527250636</v>
      </c>
      <c r="M14" s="23">
        <v>93.09879700324753</v>
      </c>
    </row>
    <row r="16" spans="1:5" ht="15">
      <c r="A16" s="10" t="s">
        <v>9</v>
      </c>
      <c r="B16" s="10"/>
      <c r="C16" s="171" t="s">
        <v>10</v>
      </c>
      <c r="D16" s="172"/>
      <c r="E16" s="173"/>
    </row>
    <row r="17" spans="1:13" ht="24">
      <c r="A17" s="1"/>
      <c r="B17" s="8" t="s">
        <v>63</v>
      </c>
      <c r="C17" s="17" t="s">
        <v>65</v>
      </c>
      <c r="D17" s="8" t="s">
        <v>59</v>
      </c>
      <c r="E17" s="93" t="s">
        <v>69</v>
      </c>
      <c r="I17" s="10" t="s">
        <v>9</v>
      </c>
      <c r="J17" s="10"/>
      <c r="K17" s="169" t="s">
        <v>10</v>
      </c>
      <c r="L17" s="170"/>
      <c r="M17" s="170"/>
    </row>
    <row r="18" spans="1:13" ht="24">
      <c r="A18" s="4" t="s">
        <v>0</v>
      </c>
      <c r="B18" s="49">
        <v>2064999.62</v>
      </c>
      <c r="C18" s="18">
        <v>98.62189841057146</v>
      </c>
      <c r="D18" s="13">
        <v>2028834.7</v>
      </c>
      <c r="E18" s="94">
        <v>102</v>
      </c>
      <c r="I18" s="1"/>
      <c r="J18" s="8" t="s">
        <v>59</v>
      </c>
      <c r="K18" s="17" t="s">
        <v>70</v>
      </c>
      <c r="L18" s="17" t="s">
        <v>69</v>
      </c>
      <c r="M18" s="26" t="s">
        <v>71</v>
      </c>
    </row>
    <row r="19" spans="1:13" ht="15">
      <c r="A19" s="5" t="s">
        <v>1</v>
      </c>
      <c r="B19" s="40">
        <v>3.8868181818181835</v>
      </c>
      <c r="C19" s="20">
        <v>99.48807446189649</v>
      </c>
      <c r="D19" s="14">
        <v>3.91</v>
      </c>
      <c r="E19" s="95">
        <v>99</v>
      </c>
      <c r="I19" s="4" t="s">
        <v>0</v>
      </c>
      <c r="J19" s="13">
        <v>2028834.7</v>
      </c>
      <c r="K19" s="18">
        <v>101.4</v>
      </c>
      <c r="L19" s="18">
        <v>102</v>
      </c>
      <c r="M19" s="19">
        <v>97</v>
      </c>
    </row>
    <row r="20" spans="1:13" ht="15">
      <c r="A20" s="5" t="s">
        <v>2</v>
      </c>
      <c r="B20" s="40">
        <v>3.3290909090909087</v>
      </c>
      <c r="C20" s="20">
        <v>99.22774691776182</v>
      </c>
      <c r="D20" s="14">
        <v>3.3</v>
      </c>
      <c r="E20" s="95">
        <v>99.7</v>
      </c>
      <c r="I20" s="5" t="s">
        <v>1</v>
      </c>
      <c r="J20" s="14">
        <v>3.91</v>
      </c>
      <c r="K20" s="20">
        <v>103.4</v>
      </c>
      <c r="L20" s="20">
        <v>99</v>
      </c>
      <c r="M20" s="21">
        <v>104.2</v>
      </c>
    </row>
    <row r="21" spans="1:13" ht="15">
      <c r="A21" s="5"/>
      <c r="B21" s="66"/>
      <c r="C21" s="7"/>
      <c r="D21" s="3"/>
      <c r="E21" s="96"/>
      <c r="I21" s="5" t="s">
        <v>2</v>
      </c>
      <c r="J21" s="14">
        <v>3.3</v>
      </c>
      <c r="K21" s="20">
        <v>102.8</v>
      </c>
      <c r="L21" s="20">
        <v>99.7</v>
      </c>
      <c r="M21" s="21">
        <v>103.7</v>
      </c>
    </row>
    <row r="22" spans="1:13" ht="15">
      <c r="A22" s="5" t="s">
        <v>3</v>
      </c>
      <c r="B22" s="82">
        <v>348628</v>
      </c>
      <c r="C22" s="20">
        <v>90.64497796172718</v>
      </c>
      <c r="D22" s="15">
        <v>349388.36</v>
      </c>
      <c r="E22" s="95">
        <v>80.25</v>
      </c>
      <c r="I22" s="5"/>
      <c r="J22" s="3"/>
      <c r="K22" s="7"/>
      <c r="L22" s="7"/>
      <c r="M22" s="9"/>
    </row>
    <row r="23" spans="1:13" ht="15">
      <c r="A23" s="5" t="s">
        <v>4</v>
      </c>
      <c r="B23" s="97">
        <v>65917.4</v>
      </c>
      <c r="C23" s="20">
        <v>109.81730823695617</v>
      </c>
      <c r="D23" s="15">
        <v>62548.3</v>
      </c>
      <c r="E23" s="95">
        <v>83.03</v>
      </c>
      <c r="I23" s="5" t="s">
        <v>3</v>
      </c>
      <c r="J23" s="15">
        <v>349388.36</v>
      </c>
      <c r="K23" s="20">
        <v>46.88</v>
      </c>
      <c r="L23" s="20">
        <v>80.25</v>
      </c>
      <c r="M23" s="21">
        <v>50.63</v>
      </c>
    </row>
    <row r="24" spans="1:13" ht="15">
      <c r="A24" s="5" t="s">
        <v>5</v>
      </c>
      <c r="B24" s="15">
        <v>606756.1</v>
      </c>
      <c r="C24" s="20">
        <v>93.24198707088179</v>
      </c>
      <c r="D24" s="15">
        <v>576496</v>
      </c>
      <c r="E24" s="95">
        <v>109.32</v>
      </c>
      <c r="I24" s="5" t="s">
        <v>4</v>
      </c>
      <c r="J24" s="15">
        <v>62548.3</v>
      </c>
      <c r="K24" s="20">
        <v>103.9</v>
      </c>
      <c r="L24" s="20">
        <v>83.03</v>
      </c>
      <c r="M24" s="21">
        <v>96.92</v>
      </c>
    </row>
    <row r="25" spans="1:13" ht="15">
      <c r="A25" s="5" t="s">
        <v>6</v>
      </c>
      <c r="B25" s="75">
        <v>7338.2</v>
      </c>
      <c r="C25" s="20">
        <v>106.19681620839363</v>
      </c>
      <c r="D25" s="15">
        <v>5830.3</v>
      </c>
      <c r="E25" s="95">
        <v>88.73</v>
      </c>
      <c r="I25" s="5" t="s">
        <v>5</v>
      </c>
      <c r="J25" s="15">
        <v>576496</v>
      </c>
      <c r="K25" s="20">
        <v>97.7</v>
      </c>
      <c r="L25" s="20">
        <v>109.32</v>
      </c>
      <c r="M25" s="21">
        <v>96</v>
      </c>
    </row>
    <row r="26" spans="1:13" ht="15">
      <c r="A26" s="5" t="s">
        <v>7</v>
      </c>
      <c r="B26" s="15">
        <v>559</v>
      </c>
      <c r="C26" s="20">
        <v>280.9045226130653</v>
      </c>
      <c r="D26" s="15">
        <v>512</v>
      </c>
      <c r="E26" s="95">
        <v>142.6</v>
      </c>
      <c r="I26" s="5" t="s">
        <v>6</v>
      </c>
      <c r="J26" s="15">
        <v>5830.3</v>
      </c>
      <c r="K26" s="20">
        <v>113.77</v>
      </c>
      <c r="L26" s="20">
        <v>88.73</v>
      </c>
      <c r="M26" s="21">
        <v>89.23</v>
      </c>
    </row>
    <row r="27" spans="1:13" ht="15">
      <c r="A27" s="6" t="s">
        <v>8</v>
      </c>
      <c r="B27" s="16">
        <v>88379.8</v>
      </c>
      <c r="C27" s="22">
        <v>104.56455237089241</v>
      </c>
      <c r="D27" s="16">
        <v>83575.98</v>
      </c>
      <c r="E27" s="98">
        <v>96</v>
      </c>
      <c r="I27" s="5" t="s">
        <v>7</v>
      </c>
      <c r="J27" s="15">
        <v>512</v>
      </c>
      <c r="K27" s="20">
        <v>46.37</v>
      </c>
      <c r="L27" s="20">
        <v>142.6</v>
      </c>
      <c r="M27" s="21">
        <v>59.1</v>
      </c>
    </row>
    <row r="28" spans="9:13" ht="15">
      <c r="I28" s="6" t="s">
        <v>8</v>
      </c>
      <c r="J28" s="16">
        <v>83575.98</v>
      </c>
      <c r="K28" s="22">
        <v>143.2</v>
      </c>
      <c r="L28" s="22">
        <v>96</v>
      </c>
      <c r="M28" s="23">
        <v>121.79</v>
      </c>
    </row>
    <row r="29" spans="1:5" ht="15">
      <c r="A29" s="10" t="s">
        <v>9</v>
      </c>
      <c r="B29" s="10"/>
      <c r="C29" s="174" t="s">
        <v>10</v>
      </c>
      <c r="D29" s="175"/>
      <c r="E29" s="175"/>
    </row>
    <row r="30" spans="1:6" ht="24">
      <c r="A30" s="1"/>
      <c r="B30" s="8" t="s">
        <v>63</v>
      </c>
      <c r="C30" s="17" t="s">
        <v>67</v>
      </c>
      <c r="D30" s="93" t="s">
        <v>68</v>
      </c>
      <c r="E30" s="99"/>
      <c r="F30" s="66"/>
    </row>
    <row r="31" spans="1:6" ht="15">
      <c r="A31" s="4" t="s">
        <v>0</v>
      </c>
      <c r="B31" s="49">
        <v>2064999.62</v>
      </c>
      <c r="C31" s="18">
        <v>101.78254640459375</v>
      </c>
      <c r="D31" s="94">
        <v>98.62189841057146</v>
      </c>
      <c r="E31" s="100"/>
      <c r="F31" s="66"/>
    </row>
    <row r="32" spans="1:6" ht="15">
      <c r="A32" s="5" t="s">
        <v>1</v>
      </c>
      <c r="B32" s="40">
        <v>3.8868181818181835</v>
      </c>
      <c r="C32" s="97">
        <v>99.40711462450597</v>
      </c>
      <c r="D32" s="95">
        <v>99.48807446189649</v>
      </c>
      <c r="E32" s="100"/>
      <c r="F32" s="66"/>
    </row>
    <row r="33" spans="1:6" ht="15">
      <c r="A33" s="5" t="s">
        <v>2</v>
      </c>
      <c r="B33" s="40">
        <v>3.3290909090909087</v>
      </c>
      <c r="C33" s="103">
        <v>100.88154269972452</v>
      </c>
      <c r="D33" s="95">
        <v>99.22774691776182</v>
      </c>
      <c r="E33" s="100"/>
      <c r="F33" s="66"/>
    </row>
    <row r="34" spans="1:6" ht="15">
      <c r="A34" s="5"/>
      <c r="B34" s="66"/>
      <c r="C34" s="7"/>
      <c r="D34" s="96"/>
      <c r="E34" s="101"/>
      <c r="F34" s="66"/>
    </row>
    <row r="35" spans="1:6" ht="15">
      <c r="A35" s="5" t="s">
        <v>3</v>
      </c>
      <c r="B35" s="82">
        <v>348628</v>
      </c>
      <c r="C35" s="20">
        <v>99.78237397490861</v>
      </c>
      <c r="D35" s="95">
        <v>90.64497796172718</v>
      </c>
      <c r="E35" s="100"/>
      <c r="F35" s="66"/>
    </row>
    <row r="36" spans="1:6" ht="15">
      <c r="A36" s="5" t="s">
        <v>4</v>
      </c>
      <c r="B36" s="97">
        <v>65917.4</v>
      </c>
      <c r="C36" s="20">
        <v>105.38639739209536</v>
      </c>
      <c r="D36" s="95">
        <v>109.81730823695617</v>
      </c>
      <c r="E36" s="100"/>
      <c r="F36" s="66"/>
    </row>
    <row r="37" spans="1:6" ht="15">
      <c r="A37" s="5" t="s">
        <v>5</v>
      </c>
      <c r="B37" s="15">
        <v>606756.1</v>
      </c>
      <c r="C37" s="20">
        <v>105.2489696372568</v>
      </c>
      <c r="D37" s="95">
        <v>93.24198707088179</v>
      </c>
      <c r="E37" s="100"/>
      <c r="F37" s="66"/>
    </row>
    <row r="38" spans="1:6" ht="15">
      <c r="A38" s="5" t="s">
        <v>6</v>
      </c>
      <c r="B38" s="75">
        <v>7338.2</v>
      </c>
      <c r="C38" s="20">
        <v>125.86316313054215</v>
      </c>
      <c r="D38" s="95">
        <v>106.19681620839363</v>
      </c>
      <c r="E38" s="100"/>
      <c r="F38" s="66"/>
    </row>
    <row r="39" spans="1:6" ht="15">
      <c r="A39" s="5" t="s">
        <v>7</v>
      </c>
      <c r="B39" s="15">
        <v>559</v>
      </c>
      <c r="C39" s="20">
        <v>109.1796875</v>
      </c>
      <c r="D39" s="95">
        <v>280.9045226130653</v>
      </c>
      <c r="E39" s="100"/>
      <c r="F39" s="66"/>
    </row>
    <row r="40" spans="1:6" ht="15">
      <c r="A40" s="6" t="s">
        <v>8</v>
      </c>
      <c r="B40" s="16">
        <v>88379.8</v>
      </c>
      <c r="C40" s="22">
        <v>105.74784764713499</v>
      </c>
      <c r="D40" s="98">
        <v>104.56455237089241</v>
      </c>
      <c r="E40" s="102"/>
      <c r="F40" s="66"/>
    </row>
  </sheetData>
  <sheetProtection/>
  <mergeCells count="5">
    <mergeCell ref="C2:E2"/>
    <mergeCell ref="K3:M3"/>
    <mergeCell ref="C16:E16"/>
    <mergeCell ref="C29:E29"/>
    <mergeCell ref="K17:M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4">
      <selection activeCell="H32" sqref="H32"/>
    </sheetView>
  </sheetViews>
  <sheetFormatPr defaultColWidth="9.140625" defaultRowHeight="15"/>
  <cols>
    <col min="1" max="1" width="21.421875" style="0" customWidth="1"/>
    <col min="2" max="2" width="12.00390625" style="0" customWidth="1"/>
    <col min="9" max="9" width="20.28125" style="0" customWidth="1"/>
  </cols>
  <sheetData>
    <row r="2" spans="1:5" ht="15">
      <c r="A2" s="10" t="s">
        <v>9</v>
      </c>
      <c r="B2" s="10"/>
      <c r="C2" s="169" t="s">
        <v>10</v>
      </c>
      <c r="D2" s="170"/>
      <c r="E2" s="170"/>
    </row>
    <row r="3" spans="1:13" ht="24">
      <c r="A3" s="1"/>
      <c r="B3" s="8" t="s">
        <v>75</v>
      </c>
      <c r="C3" s="17" t="s">
        <v>76</v>
      </c>
      <c r="D3" s="17" t="s">
        <v>77</v>
      </c>
      <c r="E3" s="26" t="s">
        <v>78</v>
      </c>
      <c r="I3" s="10" t="s">
        <v>9</v>
      </c>
      <c r="J3" s="10"/>
      <c r="K3" s="169" t="s">
        <v>10</v>
      </c>
      <c r="L3" s="170"/>
      <c r="M3" s="170"/>
    </row>
    <row r="4" spans="1:13" ht="24">
      <c r="A4" s="4" t="s">
        <v>0</v>
      </c>
      <c r="B4" s="51">
        <v>2300324.75</v>
      </c>
      <c r="C4" s="18">
        <v>111.5200288359777</v>
      </c>
      <c r="D4" s="18">
        <v>111.39589216970411</v>
      </c>
      <c r="E4" s="19">
        <v>112.35500618638643</v>
      </c>
      <c r="F4" s="83"/>
      <c r="G4" s="83"/>
      <c r="H4" s="83"/>
      <c r="I4" s="1"/>
      <c r="J4" s="8" t="s">
        <v>72</v>
      </c>
      <c r="K4" s="17" t="s">
        <v>79</v>
      </c>
      <c r="L4" s="17" t="s">
        <v>80</v>
      </c>
      <c r="M4" s="26" t="s">
        <v>81</v>
      </c>
    </row>
    <row r="5" spans="1:13" ht="15">
      <c r="A5" s="5" t="s">
        <v>1</v>
      </c>
      <c r="B5" s="52">
        <v>3.869090909090909</v>
      </c>
      <c r="C5" s="20">
        <v>100.75757575757575</v>
      </c>
      <c r="D5" s="20">
        <v>99.5439129926324</v>
      </c>
      <c r="E5" s="21">
        <v>98.97482606926224</v>
      </c>
      <c r="F5" s="83"/>
      <c r="G5" s="83"/>
      <c r="H5" s="83"/>
      <c r="I5" s="4" t="s">
        <v>0</v>
      </c>
      <c r="J5" s="51">
        <v>2062701</v>
      </c>
      <c r="K5" s="18">
        <v>93.6</v>
      </c>
      <c r="L5" s="18">
        <v>101.6</v>
      </c>
      <c r="M5" s="19">
        <v>98.6</v>
      </c>
    </row>
    <row r="6" spans="1:13" ht="15">
      <c r="A6" s="5" t="s">
        <v>2</v>
      </c>
      <c r="B6" s="52">
        <v>3.369090909090909</v>
      </c>
      <c r="C6" s="20">
        <v>102.71618625277164</v>
      </c>
      <c r="D6" s="20">
        <v>101.20152921900602</v>
      </c>
      <c r="E6" s="21">
        <v>103.66433566433567</v>
      </c>
      <c r="F6" s="83"/>
      <c r="G6" s="83"/>
      <c r="H6" s="83"/>
      <c r="I6" s="5" t="s">
        <v>1</v>
      </c>
      <c r="J6" s="52">
        <v>3.84</v>
      </c>
      <c r="K6" s="20">
        <v>106.4</v>
      </c>
      <c r="L6" s="20">
        <v>98.2</v>
      </c>
      <c r="M6" s="21">
        <v>102.4</v>
      </c>
    </row>
    <row r="7" spans="1:13" ht="15">
      <c r="A7" s="5"/>
      <c r="C7" s="7"/>
      <c r="D7" s="7"/>
      <c r="E7" s="9"/>
      <c r="F7" s="83"/>
      <c r="G7" s="83"/>
      <c r="H7" s="83"/>
      <c r="I7" s="5" t="s">
        <v>2</v>
      </c>
      <c r="J7" s="52">
        <v>3.28</v>
      </c>
      <c r="K7" s="20">
        <v>104.45</v>
      </c>
      <c r="L7" s="20">
        <v>99.4</v>
      </c>
      <c r="M7" s="21">
        <v>103.1</v>
      </c>
    </row>
    <row r="8" spans="1:13" ht="15">
      <c r="A8" s="5" t="s">
        <v>3</v>
      </c>
      <c r="B8" s="111">
        <v>346771.13</v>
      </c>
      <c r="C8" s="20">
        <v>101.16847353588163</v>
      </c>
      <c r="D8" s="20">
        <v>99.46737783540048</v>
      </c>
      <c r="E8" s="21">
        <v>94.81483888269766</v>
      </c>
      <c r="F8" s="83"/>
      <c r="G8" s="83"/>
      <c r="H8" s="83"/>
      <c r="I8" s="5"/>
      <c r="J8" s="3"/>
      <c r="K8" s="7"/>
      <c r="L8" s="7"/>
      <c r="M8" s="9"/>
    </row>
    <row r="9" spans="1:13" ht="15">
      <c r="A9" s="5" t="s">
        <v>4</v>
      </c>
      <c r="B9" s="50">
        <v>77122.7</v>
      </c>
      <c r="C9" s="20">
        <v>109.61156907333711</v>
      </c>
      <c r="D9" s="20">
        <v>116.99900178101686</v>
      </c>
      <c r="E9" s="21">
        <v>109.50910532356734</v>
      </c>
      <c r="F9" s="83"/>
      <c r="G9" s="83"/>
      <c r="H9" s="83"/>
      <c r="I9" s="5" t="s">
        <v>3</v>
      </c>
      <c r="J9" s="48">
        <v>342766</v>
      </c>
      <c r="K9" s="20">
        <v>46.07</v>
      </c>
      <c r="L9" s="20">
        <v>98.1</v>
      </c>
      <c r="M9" s="21">
        <v>49.7</v>
      </c>
    </row>
    <row r="10" spans="1:13" ht="15">
      <c r="A10" s="5" t="s">
        <v>5</v>
      </c>
      <c r="B10" s="15">
        <v>714640.575</v>
      </c>
      <c r="C10" s="20">
        <v>111.44996420890769</v>
      </c>
      <c r="D10" s="20">
        <v>117.78053405643551</v>
      </c>
      <c r="E10" s="21">
        <v>118.25832471920896</v>
      </c>
      <c r="F10" s="83"/>
      <c r="G10" s="83"/>
      <c r="H10" s="83"/>
      <c r="I10" s="5" t="s">
        <v>4</v>
      </c>
      <c r="J10" s="50">
        <v>70360</v>
      </c>
      <c r="K10" s="20">
        <v>105.1</v>
      </c>
      <c r="L10" s="20">
        <v>112.5</v>
      </c>
      <c r="M10" s="21">
        <v>109.02</v>
      </c>
    </row>
    <row r="11" spans="1:13" ht="15">
      <c r="A11" s="5" t="s">
        <v>6</v>
      </c>
      <c r="B11" s="48">
        <v>8730.1</v>
      </c>
      <c r="C11" s="20">
        <v>118.87391067538127</v>
      </c>
      <c r="D11" s="20">
        <v>118.96786677931918</v>
      </c>
      <c r="E11" s="21">
        <v>122.39172848881358</v>
      </c>
      <c r="F11" s="83"/>
      <c r="G11" s="83"/>
      <c r="H11" s="83"/>
      <c r="I11" s="5" t="s">
        <v>5</v>
      </c>
      <c r="J11" s="15">
        <v>641220.6</v>
      </c>
      <c r="K11" s="20">
        <v>98</v>
      </c>
      <c r="L11" s="20">
        <v>111.2</v>
      </c>
      <c r="M11" s="21">
        <v>106.8</v>
      </c>
    </row>
    <row r="12" spans="1:13" ht="15">
      <c r="A12" s="5" t="s">
        <v>7</v>
      </c>
      <c r="B12" s="50">
        <v>0</v>
      </c>
      <c r="C12" s="20">
        <v>0</v>
      </c>
      <c r="D12" s="20">
        <v>0</v>
      </c>
      <c r="E12" s="21">
        <v>0</v>
      </c>
      <c r="F12" s="83"/>
      <c r="G12" s="83"/>
      <c r="H12" s="83"/>
      <c r="I12" s="5" t="s">
        <v>6</v>
      </c>
      <c r="J12" s="48">
        <v>7343.5</v>
      </c>
      <c r="K12" s="20">
        <v>117</v>
      </c>
      <c r="L12" s="20">
        <v>126</v>
      </c>
      <c r="M12" s="21">
        <v>112.4</v>
      </c>
    </row>
    <row r="13" spans="1:13" ht="15">
      <c r="A13" s="6" t="s">
        <v>8</v>
      </c>
      <c r="B13" s="16">
        <v>93865.90909090909</v>
      </c>
      <c r="C13" s="22">
        <v>106.00448236672248</v>
      </c>
      <c r="D13" s="22">
        <v>106.2074241975079</v>
      </c>
      <c r="E13" s="23">
        <v>103.39116478383592</v>
      </c>
      <c r="F13" s="83"/>
      <c r="G13" s="83"/>
      <c r="H13" s="83"/>
      <c r="I13" s="5" t="s">
        <v>7</v>
      </c>
      <c r="J13" s="50">
        <v>0</v>
      </c>
      <c r="K13" s="20">
        <v>0</v>
      </c>
      <c r="L13" s="20">
        <v>0</v>
      </c>
      <c r="M13" s="21">
        <v>0</v>
      </c>
    </row>
    <row r="14" spans="9:13" ht="15">
      <c r="I14" s="6" t="s">
        <v>8</v>
      </c>
      <c r="J14" s="16">
        <v>88549.3</v>
      </c>
      <c r="K14" s="22">
        <v>135.6</v>
      </c>
      <c r="L14" s="22">
        <v>106</v>
      </c>
      <c r="M14" s="23">
        <v>129</v>
      </c>
    </row>
    <row r="16" spans="1:5" ht="15">
      <c r="A16" s="10" t="s">
        <v>9</v>
      </c>
      <c r="B16" s="10"/>
      <c r="C16" s="171" t="s">
        <v>10</v>
      </c>
      <c r="D16" s="172"/>
      <c r="E16" s="173"/>
    </row>
    <row r="17" spans="1:13" ht="24">
      <c r="A17" s="1"/>
      <c r="B17" s="8" t="s">
        <v>75</v>
      </c>
      <c r="C17" s="17" t="s">
        <v>77</v>
      </c>
      <c r="D17" s="8" t="s">
        <v>72</v>
      </c>
      <c r="E17" s="93" t="s">
        <v>80</v>
      </c>
      <c r="I17" s="10" t="s">
        <v>9</v>
      </c>
      <c r="J17" s="10"/>
      <c r="K17" s="169" t="s">
        <v>10</v>
      </c>
      <c r="L17" s="170"/>
      <c r="M17" s="170"/>
    </row>
    <row r="18" spans="1:13" ht="24">
      <c r="A18" s="4" t="s">
        <v>0</v>
      </c>
      <c r="B18" s="49">
        <v>2300324.75</v>
      </c>
      <c r="C18" s="18">
        <v>111.39589216970411</v>
      </c>
      <c r="D18" s="13">
        <v>2062701</v>
      </c>
      <c r="E18" s="94">
        <v>101.6</v>
      </c>
      <c r="I18" s="1"/>
      <c r="J18" s="8" t="s">
        <v>59</v>
      </c>
      <c r="K18" s="17" t="s">
        <v>70</v>
      </c>
      <c r="L18" s="17" t="s">
        <v>69</v>
      </c>
      <c r="M18" s="26" t="s">
        <v>71</v>
      </c>
    </row>
    <row r="19" spans="1:13" ht="15">
      <c r="A19" s="5" t="s">
        <v>1</v>
      </c>
      <c r="B19" s="40">
        <v>3.869090909090909</v>
      </c>
      <c r="C19" s="20">
        <v>99.5439129926324</v>
      </c>
      <c r="D19" s="14">
        <v>3.84</v>
      </c>
      <c r="E19" s="95">
        <v>98.2</v>
      </c>
      <c r="I19" s="4" t="s">
        <v>0</v>
      </c>
      <c r="J19" s="13">
        <v>2028834.7</v>
      </c>
      <c r="K19" s="18">
        <v>101.4</v>
      </c>
      <c r="L19" s="18">
        <v>102</v>
      </c>
      <c r="M19" s="19">
        <v>97</v>
      </c>
    </row>
    <row r="20" spans="1:13" ht="15">
      <c r="A20" s="5" t="s">
        <v>2</v>
      </c>
      <c r="B20" s="40">
        <v>3.369090909090909</v>
      </c>
      <c r="C20" s="20">
        <v>101.20152921900602</v>
      </c>
      <c r="D20" s="14">
        <v>3.28</v>
      </c>
      <c r="E20" s="95">
        <v>99.4</v>
      </c>
      <c r="I20" s="5" t="s">
        <v>1</v>
      </c>
      <c r="J20" s="14">
        <v>3.91</v>
      </c>
      <c r="K20" s="20">
        <v>103.4</v>
      </c>
      <c r="L20" s="20">
        <v>99</v>
      </c>
      <c r="M20" s="21">
        <v>104.2</v>
      </c>
    </row>
    <row r="21" spans="1:13" ht="15">
      <c r="A21" s="5"/>
      <c r="B21" s="66"/>
      <c r="C21" s="7"/>
      <c r="D21" s="3"/>
      <c r="E21" s="96"/>
      <c r="I21" s="5" t="s">
        <v>2</v>
      </c>
      <c r="J21" s="14">
        <v>3.3</v>
      </c>
      <c r="K21" s="20">
        <v>102.8</v>
      </c>
      <c r="L21" s="20">
        <v>99.7</v>
      </c>
      <c r="M21" s="21">
        <v>103.7</v>
      </c>
    </row>
    <row r="22" spans="1:13" ht="15">
      <c r="A22" s="5" t="s">
        <v>3</v>
      </c>
      <c r="B22" s="111">
        <v>346771.13</v>
      </c>
      <c r="C22" s="20">
        <v>99.46737783540048</v>
      </c>
      <c r="D22" s="15">
        <v>342766</v>
      </c>
      <c r="E22" s="95">
        <v>98.1</v>
      </c>
      <c r="I22" s="5"/>
      <c r="J22" s="3"/>
      <c r="K22" s="7"/>
      <c r="L22" s="7"/>
      <c r="M22" s="9"/>
    </row>
    <row r="23" spans="1:13" ht="15">
      <c r="A23" s="5" t="s">
        <v>4</v>
      </c>
      <c r="B23" s="75">
        <v>77122.7</v>
      </c>
      <c r="C23" s="20">
        <v>116.99900178101686</v>
      </c>
      <c r="D23" s="15">
        <v>70360</v>
      </c>
      <c r="E23" s="95">
        <v>112.5</v>
      </c>
      <c r="I23" s="5" t="s">
        <v>3</v>
      </c>
      <c r="J23" s="15">
        <v>349388.36</v>
      </c>
      <c r="K23" s="20">
        <v>46.88</v>
      </c>
      <c r="L23" s="20">
        <v>80.25</v>
      </c>
      <c r="M23" s="21">
        <v>50.63</v>
      </c>
    </row>
    <row r="24" spans="1:13" ht="15">
      <c r="A24" s="5" t="s">
        <v>5</v>
      </c>
      <c r="B24" s="15">
        <v>714640.575</v>
      </c>
      <c r="C24" s="20">
        <v>117.78053405643551</v>
      </c>
      <c r="D24" s="15">
        <v>641220.6</v>
      </c>
      <c r="E24" s="95">
        <v>111.2</v>
      </c>
      <c r="I24" s="5" t="s">
        <v>4</v>
      </c>
      <c r="J24" s="15">
        <v>62548.3</v>
      </c>
      <c r="K24" s="20">
        <v>103.9</v>
      </c>
      <c r="L24" s="20">
        <v>83.03</v>
      </c>
      <c r="M24" s="21">
        <v>96.92</v>
      </c>
    </row>
    <row r="25" spans="1:13" ht="15">
      <c r="A25" s="5" t="s">
        <v>6</v>
      </c>
      <c r="B25" s="75">
        <v>8730.1</v>
      </c>
      <c r="C25" s="20">
        <v>118.96786677931918</v>
      </c>
      <c r="D25" s="15">
        <v>7343.5</v>
      </c>
      <c r="E25" s="95">
        <v>126</v>
      </c>
      <c r="I25" s="5" t="s">
        <v>5</v>
      </c>
      <c r="J25" s="15">
        <v>576496</v>
      </c>
      <c r="K25" s="20">
        <v>97.7</v>
      </c>
      <c r="L25" s="20">
        <v>109.32</v>
      </c>
      <c r="M25" s="21">
        <v>96</v>
      </c>
    </row>
    <row r="26" spans="1:13" ht="15">
      <c r="A26" s="5" t="s">
        <v>7</v>
      </c>
      <c r="B26" s="15">
        <v>0</v>
      </c>
      <c r="C26" s="20">
        <v>0</v>
      </c>
      <c r="D26" s="15">
        <v>0</v>
      </c>
      <c r="E26" s="95">
        <v>0</v>
      </c>
      <c r="I26" s="5" t="s">
        <v>6</v>
      </c>
      <c r="J26" s="15">
        <v>5830.3</v>
      </c>
      <c r="K26" s="20">
        <v>113.77</v>
      </c>
      <c r="L26" s="20">
        <v>88.73</v>
      </c>
      <c r="M26" s="21">
        <v>89.23</v>
      </c>
    </row>
    <row r="27" spans="1:13" ht="15">
      <c r="A27" s="6" t="s">
        <v>8</v>
      </c>
      <c r="B27" s="16">
        <v>93865.90909090909</v>
      </c>
      <c r="C27" s="22">
        <v>106.2074241975079</v>
      </c>
      <c r="D27" s="16">
        <v>88549.3</v>
      </c>
      <c r="E27" s="98">
        <v>106</v>
      </c>
      <c r="I27" s="5" t="s">
        <v>7</v>
      </c>
      <c r="J27" s="15">
        <v>512</v>
      </c>
      <c r="K27" s="20">
        <v>46.37</v>
      </c>
      <c r="L27" s="20">
        <v>142.6</v>
      </c>
      <c r="M27" s="21">
        <v>59.1</v>
      </c>
    </row>
    <row r="28" spans="9:13" ht="15">
      <c r="I28" s="6" t="s">
        <v>8</v>
      </c>
      <c r="J28" s="16">
        <v>83575.98</v>
      </c>
      <c r="K28" s="22">
        <v>143.2</v>
      </c>
      <c r="L28" s="22">
        <v>96</v>
      </c>
      <c r="M28" s="23">
        <v>121.79</v>
      </c>
    </row>
    <row r="29" spans="1:5" ht="15">
      <c r="A29" s="10" t="s">
        <v>9</v>
      </c>
      <c r="B29" s="10"/>
      <c r="C29" s="174" t="s">
        <v>10</v>
      </c>
      <c r="D29" s="175"/>
      <c r="E29" s="175"/>
    </row>
    <row r="30" spans="1:6" ht="24">
      <c r="A30" s="1"/>
      <c r="B30" s="8" t="s">
        <v>75</v>
      </c>
      <c r="C30" s="17" t="s">
        <v>76</v>
      </c>
      <c r="D30" s="93" t="s">
        <v>77</v>
      </c>
      <c r="E30" s="99"/>
      <c r="F30" s="66"/>
    </row>
    <row r="31" spans="1:6" ht="15">
      <c r="A31" s="4" t="s">
        <v>0</v>
      </c>
      <c r="B31" s="49">
        <v>2300324.75</v>
      </c>
      <c r="C31" s="18">
        <v>111.5200288359777</v>
      </c>
      <c r="D31" s="94">
        <v>111.39589216970411</v>
      </c>
      <c r="E31" s="100"/>
      <c r="F31" s="66"/>
    </row>
    <row r="32" spans="1:6" ht="15">
      <c r="A32" s="5" t="s">
        <v>1</v>
      </c>
      <c r="B32" s="40">
        <v>3.869090909090909</v>
      </c>
      <c r="C32" s="97">
        <v>100.75757575757575</v>
      </c>
      <c r="D32" s="95">
        <v>99.5439129926324</v>
      </c>
      <c r="E32" s="100"/>
      <c r="F32" s="66"/>
    </row>
    <row r="33" spans="1:6" ht="15">
      <c r="A33" s="5" t="s">
        <v>2</v>
      </c>
      <c r="B33" s="40">
        <v>3.369090909090909</v>
      </c>
      <c r="C33" s="103">
        <v>102.71618625277164</v>
      </c>
      <c r="D33" s="95">
        <v>101.20152921900602</v>
      </c>
      <c r="E33" s="100"/>
      <c r="F33" s="66"/>
    </row>
    <row r="34" spans="1:6" ht="15">
      <c r="A34" s="5"/>
      <c r="B34" s="66"/>
      <c r="C34" s="7"/>
      <c r="D34" s="96"/>
      <c r="E34" s="101"/>
      <c r="F34" s="66"/>
    </row>
    <row r="35" spans="1:6" ht="15">
      <c r="A35" s="5" t="s">
        <v>3</v>
      </c>
      <c r="B35" s="82">
        <v>346771.13</v>
      </c>
      <c r="C35" s="20">
        <v>101.16847353588163</v>
      </c>
      <c r="D35" s="95">
        <v>99.46737783540048</v>
      </c>
      <c r="E35" s="100"/>
      <c r="F35" s="66"/>
    </row>
    <row r="36" spans="1:6" ht="15">
      <c r="A36" s="5" t="s">
        <v>4</v>
      </c>
      <c r="B36" s="97">
        <v>77122.7</v>
      </c>
      <c r="C36" s="20">
        <v>109.61156907333711</v>
      </c>
      <c r="D36" s="95">
        <v>116.99900178101686</v>
      </c>
      <c r="E36" s="100"/>
      <c r="F36" s="66"/>
    </row>
    <row r="37" spans="1:6" ht="15">
      <c r="A37" s="5" t="s">
        <v>5</v>
      </c>
      <c r="B37" s="15">
        <v>714640.575</v>
      </c>
      <c r="C37" s="20">
        <v>111.44996420890769</v>
      </c>
      <c r="D37" s="95">
        <v>117.78053405643551</v>
      </c>
      <c r="E37" s="100"/>
      <c r="F37" s="66"/>
    </row>
    <row r="38" spans="1:6" ht="15">
      <c r="A38" s="5" t="s">
        <v>6</v>
      </c>
      <c r="B38" s="75">
        <v>8730.1</v>
      </c>
      <c r="C38" s="20">
        <v>118.87391067538127</v>
      </c>
      <c r="D38" s="95">
        <v>118.96786677931918</v>
      </c>
      <c r="E38" s="100"/>
      <c r="F38" s="66"/>
    </row>
    <row r="39" spans="1:6" ht="15">
      <c r="A39" s="5" t="s">
        <v>7</v>
      </c>
      <c r="B39" s="15">
        <v>0</v>
      </c>
      <c r="C39" s="20">
        <v>0</v>
      </c>
      <c r="D39" s="95">
        <v>0</v>
      </c>
      <c r="E39" s="100"/>
      <c r="F39" s="66"/>
    </row>
    <row r="40" spans="1:6" ht="15">
      <c r="A40" s="6" t="s">
        <v>8</v>
      </c>
      <c r="B40" s="16">
        <v>93865.90909090909</v>
      </c>
      <c r="C40" s="22">
        <v>106.00448236672248</v>
      </c>
      <c r="D40" s="98">
        <v>106.2074241975079</v>
      </c>
      <c r="E40" s="102"/>
      <c r="F40" s="66"/>
    </row>
  </sheetData>
  <sheetProtection/>
  <mergeCells count="5">
    <mergeCell ref="C2:E2"/>
    <mergeCell ref="K3:M3"/>
    <mergeCell ref="C16:E16"/>
    <mergeCell ref="K17:M17"/>
    <mergeCell ref="C29:E2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M111"/>
    </sheetView>
  </sheetViews>
  <sheetFormatPr defaultColWidth="9.140625" defaultRowHeight="15"/>
  <cols>
    <col min="1" max="1" width="28.00390625" style="0" customWidth="1"/>
    <col min="2" max="2" width="9.8515625" style="0" customWidth="1"/>
    <col min="9" max="9" width="28.8515625" style="0" customWidth="1"/>
    <col min="12" max="12" width="22.00390625" style="0" customWidth="1"/>
    <col min="13" max="13" width="13.8515625" style="0" customWidth="1"/>
  </cols>
  <sheetData>
    <row r="1" spans="1:6" ht="15">
      <c r="A1" s="10" t="s">
        <v>9</v>
      </c>
      <c r="B1" s="10"/>
      <c r="C1" s="169" t="s">
        <v>10</v>
      </c>
      <c r="D1" s="170"/>
      <c r="E1" s="170"/>
      <c r="F1" s="11"/>
    </row>
    <row r="2" spans="1:13" ht="24">
      <c r="A2" s="1"/>
      <c r="B2" s="8" t="s">
        <v>82</v>
      </c>
      <c r="C2" s="116" t="s">
        <v>83</v>
      </c>
      <c r="D2" s="116" t="s">
        <v>84</v>
      </c>
      <c r="E2" s="127" t="s">
        <v>85</v>
      </c>
      <c r="J2" s="12" t="s">
        <v>86</v>
      </c>
      <c r="M2" s="12" t="s">
        <v>73</v>
      </c>
    </row>
    <row r="3" spans="1:13" ht="15">
      <c r="A3" s="4" t="s">
        <v>0</v>
      </c>
      <c r="B3" s="120">
        <v>2302716.41</v>
      </c>
      <c r="C3" s="124">
        <f>B3/J3*100</f>
        <v>107.71697539512395</v>
      </c>
      <c r="D3" s="124">
        <f>B3/B16*100</f>
        <v>100.10397053720351</v>
      </c>
      <c r="E3" s="128">
        <f>B3/M15*100</f>
        <v>112.47182228989345</v>
      </c>
      <c r="F3" s="83"/>
      <c r="I3" s="4" t="s">
        <v>0</v>
      </c>
      <c r="J3" s="36">
        <v>2137747</v>
      </c>
      <c r="L3" s="4" t="s">
        <v>0</v>
      </c>
      <c r="M3" s="24">
        <v>2093855.07</v>
      </c>
    </row>
    <row r="4" spans="1:13" ht="15">
      <c r="A4" s="5" t="s">
        <v>1</v>
      </c>
      <c r="B4" s="121">
        <v>3.911363636363637</v>
      </c>
      <c r="C4" s="125">
        <f>B4/J4*100</f>
        <v>98.69251060901479</v>
      </c>
      <c r="D4" s="125">
        <f>B4/B17*100</f>
        <v>101.09257518796994</v>
      </c>
      <c r="E4" s="129">
        <f>B4/M16*100</f>
        <v>100.0562004612314</v>
      </c>
      <c r="F4" s="83"/>
      <c r="I4" s="5" t="s">
        <v>1</v>
      </c>
      <c r="J4" s="34">
        <v>3.963181818181819</v>
      </c>
      <c r="L4" s="5" t="s">
        <v>1</v>
      </c>
      <c r="M4" s="14">
        <v>3.9068181818181817</v>
      </c>
    </row>
    <row r="5" spans="1:13" ht="15">
      <c r="A5" s="5" t="s">
        <v>2</v>
      </c>
      <c r="B5" s="121">
        <v>3.336363636363636</v>
      </c>
      <c r="C5" s="125">
        <f>B5/J5*100</f>
        <v>103.29299183788348</v>
      </c>
      <c r="D5" s="125">
        <f>B5/B18*100</f>
        <v>99.0286022665947</v>
      </c>
      <c r="E5" s="129">
        <f>B5/M17*100</f>
        <v>102.65734265734264</v>
      </c>
      <c r="F5" s="83"/>
      <c r="I5" s="5" t="s">
        <v>2</v>
      </c>
      <c r="J5" s="34">
        <v>3.23</v>
      </c>
      <c r="L5" s="5" t="s">
        <v>2</v>
      </c>
      <c r="M5" s="28">
        <v>3.3549999999999995</v>
      </c>
    </row>
    <row r="6" spans="1:13" ht="15">
      <c r="A6" s="5"/>
      <c r="C6" s="125"/>
      <c r="D6" s="125"/>
      <c r="E6" s="129"/>
      <c r="F6" s="83"/>
      <c r="I6" s="5"/>
      <c r="J6" s="34"/>
      <c r="L6" s="5"/>
      <c r="M6" s="25"/>
    </row>
    <row r="7" spans="1:13" ht="15">
      <c r="A7" s="5" t="s">
        <v>3</v>
      </c>
      <c r="B7" s="131" t="s">
        <v>87</v>
      </c>
      <c r="C7" s="125">
        <f aca="true" t="shared" si="0" ref="C7:C12">B7/J7*100</f>
        <v>92.78804771715251</v>
      </c>
      <c r="D7" s="125">
        <f>B7/B20*100</f>
        <v>86.1098211953227</v>
      </c>
      <c r="E7" s="129">
        <f aca="true" t="shared" si="1" ref="E7:E12">B7/M19*100</f>
        <v>81.64488822852425</v>
      </c>
      <c r="F7" s="83"/>
      <c r="I7" s="5" t="s">
        <v>3</v>
      </c>
      <c r="J7" s="33">
        <v>321813</v>
      </c>
      <c r="L7" s="5" t="s">
        <v>3</v>
      </c>
      <c r="M7" s="47">
        <v>384608.18</v>
      </c>
    </row>
    <row r="8" spans="1:13" ht="15">
      <c r="A8" s="5" t="s">
        <v>4</v>
      </c>
      <c r="B8" s="48">
        <v>66240</v>
      </c>
      <c r="C8" s="125">
        <f t="shared" si="0"/>
        <v>112.6151397998633</v>
      </c>
      <c r="D8" s="125">
        <f>B8/B21*100</f>
        <v>85.88910917278571</v>
      </c>
      <c r="E8" s="129">
        <f t="shared" si="1"/>
        <v>94.05639502549965</v>
      </c>
      <c r="F8" s="83"/>
      <c r="I8" s="5" t="s">
        <v>4</v>
      </c>
      <c r="J8" s="33">
        <v>58819.8</v>
      </c>
      <c r="L8" s="5" t="s">
        <v>4</v>
      </c>
      <c r="M8" s="29">
        <v>60024.6</v>
      </c>
    </row>
    <row r="9" spans="1:13" ht="15">
      <c r="A9" s="5" t="s">
        <v>5</v>
      </c>
      <c r="B9" s="122">
        <v>711035.4</v>
      </c>
      <c r="C9" s="125">
        <f t="shared" si="0"/>
        <v>104.70223636376488</v>
      </c>
      <c r="D9" s="125">
        <f>B9/B22*100</f>
        <v>99.49552612514341</v>
      </c>
      <c r="E9" s="129">
        <f t="shared" si="1"/>
        <v>117.66174236615747</v>
      </c>
      <c r="F9" s="83"/>
      <c r="I9" s="5" t="s">
        <v>5</v>
      </c>
      <c r="J9" s="33">
        <v>679102.4</v>
      </c>
      <c r="L9" s="5" t="s">
        <v>5</v>
      </c>
      <c r="M9" s="15">
        <v>650732.7</v>
      </c>
    </row>
    <row r="10" spans="1:13" ht="15">
      <c r="A10" s="5" t="s">
        <v>6</v>
      </c>
      <c r="B10" s="48">
        <v>9295.3</v>
      </c>
      <c r="C10" s="125">
        <f t="shared" si="0"/>
        <v>132.47206703910612</v>
      </c>
      <c r="D10" s="125">
        <f>B10/B23*100</f>
        <v>106.47415264429961</v>
      </c>
      <c r="E10" s="129">
        <f t="shared" si="1"/>
        <v>130.3155558151761</v>
      </c>
      <c r="F10" s="83"/>
      <c r="I10" s="5" t="s">
        <v>6</v>
      </c>
      <c r="J10" s="33">
        <v>7016.8</v>
      </c>
      <c r="L10" s="5" t="s">
        <v>6</v>
      </c>
      <c r="M10" s="29">
        <v>6910</v>
      </c>
    </row>
    <row r="11" spans="1:13" ht="15">
      <c r="A11" s="5" t="s">
        <v>7</v>
      </c>
      <c r="B11" s="122">
        <v>0</v>
      </c>
      <c r="C11" s="125">
        <f t="shared" si="0"/>
        <v>0</v>
      </c>
      <c r="D11" s="125">
        <v>0</v>
      </c>
      <c r="E11" s="129">
        <f t="shared" si="1"/>
        <v>0</v>
      </c>
      <c r="F11" s="83"/>
      <c r="I11" s="5" t="s">
        <v>7</v>
      </c>
      <c r="J11" s="33">
        <v>432</v>
      </c>
      <c r="L11" s="5" t="s">
        <v>7</v>
      </c>
      <c r="M11" s="30">
        <v>199</v>
      </c>
    </row>
    <row r="12" spans="1:13" ht="15">
      <c r="A12" s="6" t="s">
        <v>8</v>
      </c>
      <c r="B12" s="123">
        <v>97444.47272727273</v>
      </c>
      <c r="C12" s="126">
        <f t="shared" si="0"/>
        <v>104.15046050290341</v>
      </c>
      <c r="D12" s="126">
        <f>B12/B25*100</f>
        <v>103.8124210067553</v>
      </c>
      <c r="E12" s="130">
        <f t="shared" si="1"/>
        <v>107.33287126918385</v>
      </c>
      <c r="F12" s="83"/>
      <c r="I12" s="27" t="s">
        <v>8</v>
      </c>
      <c r="J12" s="35">
        <v>93561.25</v>
      </c>
      <c r="L12" s="6" t="s">
        <v>8</v>
      </c>
      <c r="M12" s="46">
        <v>84521.76000000001</v>
      </c>
    </row>
    <row r="14" spans="1:13" ht="15">
      <c r="A14" s="10" t="s">
        <v>9</v>
      </c>
      <c r="B14" s="10"/>
      <c r="C14" s="169" t="s">
        <v>10</v>
      </c>
      <c r="D14" s="170"/>
      <c r="E14" s="170"/>
      <c r="J14" s="12" t="s">
        <v>74</v>
      </c>
      <c r="M14" t="s">
        <v>11</v>
      </c>
    </row>
    <row r="15" spans="1:13" ht="24">
      <c r="A15" s="1"/>
      <c r="B15" s="8" t="s">
        <v>75</v>
      </c>
      <c r="C15" s="17" t="s">
        <v>76</v>
      </c>
      <c r="D15" s="116" t="s">
        <v>77</v>
      </c>
      <c r="E15" s="26" t="s">
        <v>78</v>
      </c>
      <c r="I15" s="104" t="s">
        <v>0</v>
      </c>
      <c r="J15" s="107">
        <v>2064999.62</v>
      </c>
      <c r="L15" s="4" t="s">
        <v>0</v>
      </c>
      <c r="M15" s="2">
        <v>2047371.8333333333</v>
      </c>
    </row>
    <row r="16" spans="1:13" ht="15">
      <c r="A16" s="4" t="s">
        <v>0</v>
      </c>
      <c r="B16" s="51">
        <v>2300324.75</v>
      </c>
      <c r="C16" s="18">
        <v>111.5200288359777</v>
      </c>
      <c r="D16" s="117">
        <f>B16/J15*100</f>
        <v>111.39589216970411</v>
      </c>
      <c r="E16" s="112">
        <f>MAJ!B16/MAJ!M15*100</f>
        <v>112.35500618638643</v>
      </c>
      <c r="F16" s="81"/>
      <c r="G16" s="81"/>
      <c r="I16" s="105" t="s">
        <v>1</v>
      </c>
      <c r="J16" s="110">
        <v>3.8868181818181835</v>
      </c>
      <c r="L16" s="5" t="s">
        <v>1</v>
      </c>
      <c r="M16" s="37">
        <v>3.9091666666666662</v>
      </c>
    </row>
    <row r="17" spans="1:13" ht="15">
      <c r="A17" s="5" t="s">
        <v>1</v>
      </c>
      <c r="B17" s="52">
        <v>3.869090909090909</v>
      </c>
      <c r="C17" s="20">
        <v>100.75757575757575</v>
      </c>
      <c r="D17" s="118">
        <f aca="true" t="shared" si="2" ref="D17:D25">B17/J16*100</f>
        <v>99.5439129926324</v>
      </c>
      <c r="E17" s="113">
        <f>B17/M16*100</f>
        <v>98.97482606926224</v>
      </c>
      <c r="F17" s="81"/>
      <c r="G17" s="81"/>
      <c r="I17" s="105" t="s">
        <v>2</v>
      </c>
      <c r="J17" s="110">
        <v>3.3290909090909087</v>
      </c>
      <c r="L17" s="5" t="s">
        <v>2</v>
      </c>
      <c r="M17" s="37">
        <v>3.2500000000000004</v>
      </c>
    </row>
    <row r="18" spans="1:13" ht="15">
      <c r="A18" s="5" t="s">
        <v>2</v>
      </c>
      <c r="B18" s="52">
        <v>3.369090909090909</v>
      </c>
      <c r="C18" s="20">
        <v>102.71618625277164</v>
      </c>
      <c r="D18" s="118">
        <f t="shared" si="2"/>
        <v>101.20152921900602</v>
      </c>
      <c r="E18" s="113">
        <f>B18/M17*100</f>
        <v>103.66433566433567</v>
      </c>
      <c r="F18" s="81"/>
      <c r="G18" s="81"/>
      <c r="I18" s="105"/>
      <c r="J18" s="108"/>
      <c r="L18" s="5"/>
      <c r="M18" s="3"/>
    </row>
    <row r="19" spans="1:13" ht="15">
      <c r="A19" s="5"/>
      <c r="C19" s="7"/>
      <c r="D19" s="118"/>
      <c r="E19" s="114"/>
      <c r="F19" s="81"/>
      <c r="G19" s="81"/>
      <c r="I19" s="105" t="s">
        <v>3</v>
      </c>
      <c r="J19" s="108">
        <v>348628</v>
      </c>
      <c r="L19" s="5" t="s">
        <v>3</v>
      </c>
      <c r="M19" s="38">
        <v>365735.0833333333</v>
      </c>
    </row>
    <row r="20" spans="1:13" ht="15">
      <c r="A20" s="5" t="s">
        <v>3</v>
      </c>
      <c r="B20" s="111">
        <v>346771.13</v>
      </c>
      <c r="C20" s="20">
        <v>101.16847353588163</v>
      </c>
      <c r="D20" s="118">
        <f t="shared" si="2"/>
        <v>99.46737783540048</v>
      </c>
      <c r="E20" s="113">
        <f aca="true" t="shared" si="3" ref="E20:E25">B20/M19*100</f>
        <v>94.81483888269766</v>
      </c>
      <c r="F20" s="81"/>
      <c r="G20" s="81"/>
      <c r="I20" s="105" t="s">
        <v>4</v>
      </c>
      <c r="J20" s="108">
        <v>65917.4</v>
      </c>
      <c r="L20" s="5" t="s">
        <v>4</v>
      </c>
      <c r="M20" s="38">
        <v>70425.83333333333</v>
      </c>
    </row>
    <row r="21" spans="1:13" ht="15">
      <c r="A21" s="5" t="s">
        <v>4</v>
      </c>
      <c r="B21" s="50">
        <v>77122.7</v>
      </c>
      <c r="C21" s="20">
        <v>109.61156907333711</v>
      </c>
      <c r="D21" s="118">
        <f t="shared" si="2"/>
        <v>116.99900178101686</v>
      </c>
      <c r="E21" s="113">
        <f t="shared" si="3"/>
        <v>109.50910532356734</v>
      </c>
      <c r="F21" s="81"/>
      <c r="G21" s="81"/>
      <c r="I21" s="105" t="s">
        <v>5</v>
      </c>
      <c r="J21" s="108">
        <v>606756.1</v>
      </c>
      <c r="L21" s="5" t="s">
        <v>5</v>
      </c>
      <c r="M21" s="38">
        <v>604304.6666666666</v>
      </c>
    </row>
    <row r="22" spans="1:13" ht="15">
      <c r="A22" s="5" t="s">
        <v>5</v>
      </c>
      <c r="B22" s="15">
        <v>714640.575</v>
      </c>
      <c r="C22" s="20">
        <v>111.44996420890769</v>
      </c>
      <c r="D22" s="118">
        <f t="shared" si="2"/>
        <v>117.78053405643551</v>
      </c>
      <c r="E22" s="113">
        <f t="shared" si="3"/>
        <v>118.25832471920896</v>
      </c>
      <c r="F22" s="81"/>
      <c r="G22" s="81"/>
      <c r="I22" s="105" t="s">
        <v>6</v>
      </c>
      <c r="J22" s="108">
        <v>7338.2</v>
      </c>
      <c r="L22" s="5" t="s">
        <v>6</v>
      </c>
      <c r="M22" s="38">
        <v>7132.916666666667</v>
      </c>
    </row>
    <row r="23" spans="1:13" ht="15">
      <c r="A23" s="5" t="s">
        <v>6</v>
      </c>
      <c r="B23" s="48">
        <v>8730.1</v>
      </c>
      <c r="C23" s="20">
        <v>118.87391067538127</v>
      </c>
      <c r="D23" s="118">
        <f t="shared" si="2"/>
        <v>118.96786677931918</v>
      </c>
      <c r="E23" s="113">
        <f t="shared" si="3"/>
        <v>122.39172848881358</v>
      </c>
      <c r="F23" s="81"/>
      <c r="G23" s="81"/>
      <c r="I23" s="105" t="s">
        <v>7</v>
      </c>
      <c r="J23" s="108">
        <v>559</v>
      </c>
      <c r="L23" s="5" t="s">
        <v>7</v>
      </c>
      <c r="M23" s="38">
        <v>647</v>
      </c>
    </row>
    <row r="24" spans="1:13" ht="15">
      <c r="A24" s="5" t="s">
        <v>7</v>
      </c>
      <c r="B24" s="50">
        <v>0</v>
      </c>
      <c r="C24" s="20">
        <v>0</v>
      </c>
      <c r="D24" s="118">
        <f t="shared" si="2"/>
        <v>0</v>
      </c>
      <c r="E24" s="113">
        <f t="shared" si="3"/>
        <v>0</v>
      </c>
      <c r="F24" s="81"/>
      <c r="G24" s="81"/>
      <c r="I24" s="106" t="s">
        <v>8</v>
      </c>
      <c r="J24" s="109">
        <v>88379.8</v>
      </c>
      <c r="L24" s="6" t="s">
        <v>8</v>
      </c>
      <c r="M24" s="39">
        <v>90787.16666666667</v>
      </c>
    </row>
    <row r="25" spans="1:7" ht="15">
      <c r="A25" s="6" t="s">
        <v>8</v>
      </c>
      <c r="B25" s="16">
        <v>93865.90909090909</v>
      </c>
      <c r="C25" s="22">
        <v>106.00448236672248</v>
      </c>
      <c r="D25" s="119">
        <f t="shared" si="2"/>
        <v>106.2074241975079</v>
      </c>
      <c r="E25" s="115">
        <f t="shared" si="3"/>
        <v>103.39116478383592</v>
      </c>
      <c r="F25" s="81"/>
      <c r="G25" s="81"/>
    </row>
    <row r="28" spans="1:13" ht="15">
      <c r="A28" s="10" t="s">
        <v>9</v>
      </c>
      <c r="B28" s="10"/>
      <c r="C28" s="171" t="s">
        <v>10</v>
      </c>
      <c r="D28" s="172"/>
      <c r="E28" s="173"/>
      <c r="H28" s="66"/>
      <c r="I28" s="10" t="s">
        <v>9</v>
      </c>
      <c r="J28" s="10"/>
      <c r="K28" s="169" t="s">
        <v>10</v>
      </c>
      <c r="L28" s="170"/>
      <c r="M28" s="170"/>
    </row>
    <row r="29" spans="1:13" ht="24">
      <c r="A29" s="1"/>
      <c r="B29" s="8" t="s">
        <v>82</v>
      </c>
      <c r="C29" s="17" t="s">
        <v>93</v>
      </c>
      <c r="D29" s="8" t="s">
        <v>86</v>
      </c>
      <c r="E29" s="93" t="s">
        <v>91</v>
      </c>
      <c r="H29" s="66"/>
      <c r="I29" s="1"/>
      <c r="J29" s="8" t="s">
        <v>86</v>
      </c>
      <c r="K29" s="17" t="s">
        <v>88</v>
      </c>
      <c r="L29" s="17" t="s">
        <v>89</v>
      </c>
      <c r="M29" s="26" t="s">
        <v>90</v>
      </c>
    </row>
    <row r="30" spans="1:13" ht="15">
      <c r="A30" s="4" t="s">
        <v>0</v>
      </c>
      <c r="B30" s="49">
        <v>2302716.41</v>
      </c>
      <c r="C30" s="18">
        <v>100.10397053720351</v>
      </c>
      <c r="D30" s="13">
        <v>2137747</v>
      </c>
      <c r="E30" s="94">
        <v>103.63823937642927</v>
      </c>
      <c r="H30" s="66"/>
      <c r="I30" s="4" t="s">
        <v>0</v>
      </c>
      <c r="J30" s="13">
        <v>2137747</v>
      </c>
      <c r="K30" s="18">
        <v>93.10173025088616</v>
      </c>
      <c r="L30" s="18">
        <v>103.63823937642927</v>
      </c>
      <c r="M30" s="19">
        <v>102.187829807471</v>
      </c>
    </row>
    <row r="31" spans="1:13" ht="15">
      <c r="A31" s="5" t="s">
        <v>1</v>
      </c>
      <c r="B31" s="40">
        <v>3.911363636363637</v>
      </c>
      <c r="C31" s="20">
        <v>101.09257518796994</v>
      </c>
      <c r="D31" s="14">
        <v>3.963181818181819</v>
      </c>
      <c r="E31" s="95">
        <v>103.20785984848486</v>
      </c>
      <c r="H31" s="66"/>
      <c r="I31" s="5" t="s">
        <v>1</v>
      </c>
      <c r="J31" s="14">
        <v>3.963181818181819</v>
      </c>
      <c r="K31" s="20">
        <v>104.02052016225245</v>
      </c>
      <c r="L31" s="20">
        <v>103.20785984848486</v>
      </c>
      <c r="M31" s="21">
        <v>105.68484848484849</v>
      </c>
    </row>
    <row r="32" spans="1:13" ht="15">
      <c r="A32" s="5" t="s">
        <v>2</v>
      </c>
      <c r="B32" s="40">
        <v>3.336363636363636</v>
      </c>
      <c r="C32" s="20">
        <v>99.0286022665947</v>
      </c>
      <c r="D32" s="14">
        <v>3.23</v>
      </c>
      <c r="E32" s="95">
        <v>98.47560975609757</v>
      </c>
      <c r="H32" s="66"/>
      <c r="I32" s="5" t="s">
        <v>2</v>
      </c>
      <c r="J32" s="14">
        <v>3.23</v>
      </c>
      <c r="K32" s="20">
        <v>101.57232704402514</v>
      </c>
      <c r="L32" s="20">
        <v>98.47560975609757</v>
      </c>
      <c r="M32" s="21">
        <v>101.57232704402514</v>
      </c>
    </row>
    <row r="33" spans="1:13" ht="15">
      <c r="A33" s="5"/>
      <c r="B33" s="66"/>
      <c r="C33" s="7"/>
      <c r="D33" s="3"/>
      <c r="E33" s="96"/>
      <c r="H33" s="66"/>
      <c r="I33" s="5"/>
      <c r="J33" s="3"/>
      <c r="K33" s="7"/>
      <c r="L33" s="7"/>
      <c r="M33" s="9"/>
    </row>
    <row r="34" spans="1:13" ht="15">
      <c r="A34" s="5" t="s">
        <v>3</v>
      </c>
      <c r="B34" s="111" t="s">
        <v>87</v>
      </c>
      <c r="C34" s="20">
        <v>86.1098211953227</v>
      </c>
      <c r="D34" s="15">
        <v>321813</v>
      </c>
      <c r="E34" s="95">
        <v>93.88708331631493</v>
      </c>
      <c r="H34" s="66"/>
      <c r="I34" s="5" t="s">
        <v>3</v>
      </c>
      <c r="J34" s="15">
        <v>321813</v>
      </c>
      <c r="K34" s="20">
        <v>44.565833041363675</v>
      </c>
      <c r="L34" s="20">
        <v>93.88708331631493</v>
      </c>
      <c r="M34" s="21">
        <v>46.63993698500495</v>
      </c>
    </row>
    <row r="35" spans="1:13" ht="15">
      <c r="A35" s="5" t="s">
        <v>4</v>
      </c>
      <c r="B35" s="75">
        <v>66240</v>
      </c>
      <c r="C35" s="20">
        <v>85.88910917278571</v>
      </c>
      <c r="D35" s="15">
        <v>58819.8</v>
      </c>
      <c r="E35" s="95">
        <v>83.59835133598637</v>
      </c>
      <c r="H35" s="66"/>
      <c r="I35" s="5" t="s">
        <v>4</v>
      </c>
      <c r="J35" s="15">
        <v>58819.8</v>
      </c>
      <c r="K35" s="20">
        <v>83.76860304484669</v>
      </c>
      <c r="L35" s="20">
        <v>83.59835133598637</v>
      </c>
      <c r="M35" s="21">
        <v>91.14521673482695</v>
      </c>
    </row>
    <row r="36" spans="1:13" ht="15">
      <c r="A36" s="5" t="s">
        <v>5</v>
      </c>
      <c r="B36" s="50">
        <v>711035.4</v>
      </c>
      <c r="C36" s="20">
        <v>99.49552612514341</v>
      </c>
      <c r="D36" s="15">
        <v>679102.4</v>
      </c>
      <c r="E36" s="95">
        <v>105.90776403627706</v>
      </c>
      <c r="H36" s="66"/>
      <c r="I36" s="5" t="s">
        <v>5</v>
      </c>
      <c r="J36" s="15">
        <v>679102.4</v>
      </c>
      <c r="K36" s="20">
        <v>99.73570352268021</v>
      </c>
      <c r="L36" s="20">
        <v>105.90776403627706</v>
      </c>
      <c r="M36" s="21">
        <v>113.10003930424818</v>
      </c>
    </row>
    <row r="37" spans="1:13" ht="15">
      <c r="A37" s="5" t="s">
        <v>6</v>
      </c>
      <c r="B37" s="75">
        <v>9295.3</v>
      </c>
      <c r="C37" s="20">
        <v>106.47415264429961</v>
      </c>
      <c r="D37" s="15">
        <v>7016.8</v>
      </c>
      <c r="E37" s="95">
        <v>95.55116769932593</v>
      </c>
      <c r="H37" s="66"/>
      <c r="I37" s="5" t="s">
        <v>6</v>
      </c>
      <c r="J37" s="15">
        <v>7016.8</v>
      </c>
      <c r="K37" s="20">
        <v>108.50162362764806</v>
      </c>
      <c r="L37" s="20">
        <v>95.55116769932593</v>
      </c>
      <c r="M37" s="21">
        <v>107.40005479594632</v>
      </c>
    </row>
    <row r="38" spans="1:13" ht="15">
      <c r="A38" s="5" t="s">
        <v>7</v>
      </c>
      <c r="B38" s="15">
        <v>0</v>
      </c>
      <c r="C38" s="20">
        <v>0</v>
      </c>
      <c r="D38" s="15">
        <v>432</v>
      </c>
      <c r="E38" s="95">
        <v>0</v>
      </c>
      <c r="H38" s="66"/>
      <c r="I38" s="5" t="s">
        <v>7</v>
      </c>
      <c r="J38" s="15">
        <v>432</v>
      </c>
      <c r="K38" s="20">
        <v>65.35552193645991</v>
      </c>
      <c r="L38" s="20">
        <v>0</v>
      </c>
      <c r="M38" s="21">
        <v>49.87012987012987</v>
      </c>
    </row>
    <row r="39" spans="1:13" ht="15">
      <c r="A39" s="6" t="s">
        <v>8</v>
      </c>
      <c r="B39" s="16">
        <v>97444.47272727273</v>
      </c>
      <c r="C39" s="22">
        <v>103.8124210067553</v>
      </c>
      <c r="D39" s="16">
        <v>93561.25</v>
      </c>
      <c r="E39" s="98">
        <v>105.6600673297248</v>
      </c>
      <c r="H39" s="66"/>
      <c r="I39" s="6" t="s">
        <v>8</v>
      </c>
      <c r="J39" s="16">
        <v>93561.25</v>
      </c>
      <c r="K39" s="22">
        <v>134.92335313797875</v>
      </c>
      <c r="L39" s="22">
        <v>105.6600673297248</v>
      </c>
      <c r="M39" s="23">
        <v>136.3454202992535</v>
      </c>
    </row>
    <row r="40" spans="8:12" ht="15">
      <c r="H40" s="66"/>
      <c r="I40" s="66"/>
      <c r="J40" s="66"/>
      <c r="K40" s="66"/>
      <c r="L40" s="66"/>
    </row>
    <row r="41" spans="1:12" ht="15">
      <c r="A41" s="10" t="s">
        <v>9</v>
      </c>
      <c r="B41" s="10"/>
      <c r="C41" s="174" t="s">
        <v>10</v>
      </c>
      <c r="D41" s="175"/>
      <c r="E41" s="175"/>
      <c r="H41" s="66"/>
      <c r="I41" s="66"/>
      <c r="J41" s="66"/>
      <c r="K41" s="66"/>
      <c r="L41" s="66"/>
    </row>
    <row r="42" spans="1:12" ht="24">
      <c r="A42" s="1"/>
      <c r="B42" s="8" t="s">
        <v>82</v>
      </c>
      <c r="C42" s="17" t="s">
        <v>92</v>
      </c>
      <c r="D42" s="93" t="s">
        <v>93</v>
      </c>
      <c r="E42" s="99"/>
      <c r="H42" s="66"/>
      <c r="I42" s="66"/>
      <c r="J42" s="66"/>
      <c r="K42" s="66"/>
      <c r="L42" s="66"/>
    </row>
    <row r="43" spans="1:12" ht="15">
      <c r="A43" s="4" t="s">
        <v>0</v>
      </c>
      <c r="B43" s="49">
        <v>2302716.41</v>
      </c>
      <c r="C43" s="18">
        <v>107.71697539512395</v>
      </c>
      <c r="D43" s="94">
        <v>100.10397053720351</v>
      </c>
      <c r="E43" s="100"/>
      <c r="H43" s="66"/>
      <c r="I43" s="66"/>
      <c r="J43" s="66"/>
      <c r="K43" s="66"/>
      <c r="L43" s="66"/>
    </row>
    <row r="44" spans="1:12" ht="15">
      <c r="A44" s="5" t="s">
        <v>1</v>
      </c>
      <c r="B44" s="40">
        <v>3.911363636363637</v>
      </c>
      <c r="C44" s="75">
        <v>98.69251060901479</v>
      </c>
      <c r="D44" s="95">
        <v>101.09257518796994</v>
      </c>
      <c r="E44" s="100"/>
      <c r="H44" s="66"/>
      <c r="I44" s="66"/>
      <c r="J44" s="66"/>
      <c r="K44" s="66"/>
      <c r="L44" s="66"/>
    </row>
    <row r="45" spans="1:5" ht="15">
      <c r="A45" s="5" t="s">
        <v>2</v>
      </c>
      <c r="B45" s="40">
        <v>3.336363636363636</v>
      </c>
      <c r="C45" s="132">
        <v>103.29299183788348</v>
      </c>
      <c r="D45" s="95">
        <v>99.0286022665947</v>
      </c>
      <c r="E45" s="100"/>
    </row>
    <row r="46" spans="1:5" ht="15">
      <c r="A46" s="5"/>
      <c r="B46" s="66"/>
      <c r="C46" s="7"/>
      <c r="D46" s="96"/>
      <c r="E46" s="101"/>
    </row>
    <row r="47" spans="1:5" ht="15">
      <c r="A47" s="5" t="s">
        <v>3</v>
      </c>
      <c r="B47" s="111" t="s">
        <v>87</v>
      </c>
      <c r="C47" s="20">
        <v>92.78804771715251</v>
      </c>
      <c r="D47" s="95">
        <v>86.1098211953227</v>
      </c>
      <c r="E47" s="100"/>
    </row>
    <row r="48" spans="1:5" ht="15">
      <c r="A48" s="5" t="s">
        <v>4</v>
      </c>
      <c r="B48" s="75">
        <v>66240</v>
      </c>
      <c r="C48" s="20">
        <v>112.6151397998633</v>
      </c>
      <c r="D48" s="95">
        <v>85.88910917278571</v>
      </c>
      <c r="E48" s="100"/>
    </row>
    <row r="49" spans="1:5" ht="15">
      <c r="A49" s="5" t="s">
        <v>5</v>
      </c>
      <c r="B49" s="50">
        <v>711035.4</v>
      </c>
      <c r="C49" s="20">
        <v>104.70223636376488</v>
      </c>
      <c r="D49" s="95">
        <v>99.49552612514341</v>
      </c>
      <c r="E49" s="100"/>
    </row>
    <row r="50" spans="1:5" ht="15">
      <c r="A50" s="5" t="s">
        <v>6</v>
      </c>
      <c r="B50" s="75">
        <v>9295.3</v>
      </c>
      <c r="C50" s="20">
        <v>132.47206703910612</v>
      </c>
      <c r="D50" s="95">
        <v>106.47415264429961</v>
      </c>
      <c r="E50" s="100"/>
    </row>
    <row r="51" spans="1:5" ht="15">
      <c r="A51" s="5" t="s">
        <v>7</v>
      </c>
      <c r="B51" s="15">
        <v>0</v>
      </c>
      <c r="C51" s="20">
        <v>0</v>
      </c>
      <c r="D51" s="95">
        <v>0</v>
      </c>
      <c r="E51" s="100"/>
    </row>
    <row r="52" spans="1:5" ht="15">
      <c r="A52" s="6" t="s">
        <v>8</v>
      </c>
      <c r="B52" s="16">
        <v>97444.47272727273</v>
      </c>
      <c r="C52" s="22">
        <v>104.15046050290341</v>
      </c>
      <c r="D52" s="98">
        <v>103.8124210067553</v>
      </c>
      <c r="E52" s="102"/>
    </row>
  </sheetData>
  <sheetProtection/>
  <mergeCells count="5">
    <mergeCell ref="C1:E1"/>
    <mergeCell ref="C14:E14"/>
    <mergeCell ref="C28:E28"/>
    <mergeCell ref="C41:E41"/>
    <mergeCell ref="K28:M28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7">
      <selection activeCell="H31" sqref="H31"/>
    </sheetView>
  </sheetViews>
  <sheetFormatPr defaultColWidth="9.140625" defaultRowHeight="15"/>
  <cols>
    <col min="1" max="1" width="28.28125" style="0" customWidth="1"/>
    <col min="9" max="9" width="28.28125" style="0" customWidth="1"/>
    <col min="10" max="10" width="12.140625" style="0" customWidth="1"/>
    <col min="11" max="11" width="11.8515625" style="0" customWidth="1"/>
    <col min="12" max="12" width="27.8515625" style="0" customWidth="1"/>
    <col min="13" max="13" width="14.140625" style="0" customWidth="1"/>
  </cols>
  <sheetData>
    <row r="1" spans="1:6" ht="15">
      <c r="A1" s="10" t="s">
        <v>9</v>
      </c>
      <c r="B1" s="10"/>
      <c r="C1" s="169" t="s">
        <v>10</v>
      </c>
      <c r="D1" s="170"/>
      <c r="E1" s="170"/>
      <c r="F1" s="11"/>
    </row>
    <row r="2" spans="1:13" ht="24">
      <c r="A2" s="1"/>
      <c r="B2" s="8" t="s">
        <v>82</v>
      </c>
      <c r="C2" s="116" t="s">
        <v>83</v>
      </c>
      <c r="D2" s="116" t="s">
        <v>84</v>
      </c>
      <c r="E2" s="127" t="s">
        <v>85</v>
      </c>
      <c r="J2" s="12" t="s">
        <v>95</v>
      </c>
      <c r="M2" s="12" t="s">
        <v>74</v>
      </c>
    </row>
    <row r="3" spans="1:13" ht="15">
      <c r="A3" s="4" t="s">
        <v>0</v>
      </c>
      <c r="B3" s="120">
        <v>2302716.41</v>
      </c>
      <c r="C3" s="124">
        <v>107.71697539512395</v>
      </c>
      <c r="D3" s="124">
        <v>100.10397053720351</v>
      </c>
      <c r="E3" s="128">
        <v>112.47182228989345</v>
      </c>
      <c r="F3" s="83"/>
      <c r="I3" s="4" t="s">
        <v>0</v>
      </c>
      <c r="J3" s="36">
        <v>2215131.39</v>
      </c>
      <c r="L3" s="4" t="s">
        <v>0</v>
      </c>
      <c r="M3" s="133">
        <v>2064999.62</v>
      </c>
    </row>
    <row r="4" spans="1:13" ht="15">
      <c r="A4" s="5" t="s">
        <v>1</v>
      </c>
      <c r="B4" s="121">
        <v>3.911363636363637</v>
      </c>
      <c r="C4" s="125">
        <v>98.69251060901479</v>
      </c>
      <c r="D4" s="125">
        <v>101.09257518796994</v>
      </c>
      <c r="E4" s="129">
        <v>100.0562004612314</v>
      </c>
      <c r="F4" s="83"/>
      <c r="I4" s="5" t="s">
        <v>1</v>
      </c>
      <c r="J4" s="34">
        <v>3.97</v>
      </c>
      <c r="L4" s="5" t="s">
        <v>1</v>
      </c>
      <c r="M4" s="134">
        <v>3.8868181818181835</v>
      </c>
    </row>
    <row r="5" spans="1:13" ht="15">
      <c r="A5" s="5" t="s">
        <v>2</v>
      </c>
      <c r="B5" s="121">
        <v>3.336363636363636</v>
      </c>
      <c r="C5" s="125">
        <v>103.29299183788348</v>
      </c>
      <c r="D5" s="125">
        <v>99.0286022665947</v>
      </c>
      <c r="E5" s="129">
        <v>102.65734265734264</v>
      </c>
      <c r="F5" s="83"/>
      <c r="I5" s="5" t="s">
        <v>2</v>
      </c>
      <c r="J5" s="34">
        <v>3.16</v>
      </c>
      <c r="L5" s="5" t="s">
        <v>2</v>
      </c>
      <c r="M5" s="135">
        <v>3.3290909090909087</v>
      </c>
    </row>
    <row r="6" spans="1:13" ht="15">
      <c r="A6" s="5"/>
      <c r="C6" s="125"/>
      <c r="D6" s="125"/>
      <c r="E6" s="129"/>
      <c r="F6" s="83"/>
      <c r="I6" s="5"/>
      <c r="L6" s="5"/>
      <c r="M6" s="136"/>
    </row>
    <row r="7" spans="1:13" ht="15">
      <c r="A7" s="5" t="s">
        <v>3</v>
      </c>
      <c r="B7" s="131" t="s">
        <v>87</v>
      </c>
      <c r="C7" s="125">
        <v>92.78804771715251</v>
      </c>
      <c r="D7" s="125">
        <v>86.1098211953227</v>
      </c>
      <c r="E7" s="129">
        <v>81.64488822852425</v>
      </c>
      <c r="F7" s="83"/>
      <c r="I7" s="5" t="s">
        <v>3</v>
      </c>
      <c r="J7" s="33">
        <v>361752.48</v>
      </c>
      <c r="L7" s="5" t="s">
        <v>3</v>
      </c>
      <c r="M7" s="137">
        <v>348628</v>
      </c>
    </row>
    <row r="8" spans="1:13" ht="15">
      <c r="A8" s="5" t="s">
        <v>4</v>
      </c>
      <c r="B8" s="48">
        <v>66240</v>
      </c>
      <c r="C8" s="125">
        <v>112.6151397998633</v>
      </c>
      <c r="D8" s="125">
        <v>85.88910917278571</v>
      </c>
      <c r="E8" s="129">
        <v>94.05639502549965</v>
      </c>
      <c r="F8" s="83"/>
      <c r="I8" s="5" t="s">
        <v>4</v>
      </c>
      <c r="J8" s="33">
        <v>91745</v>
      </c>
      <c r="L8" s="5" t="s">
        <v>4</v>
      </c>
      <c r="M8" s="136">
        <v>65917.4</v>
      </c>
    </row>
    <row r="9" spans="1:13" ht="15">
      <c r="A9" s="5" t="s">
        <v>5</v>
      </c>
      <c r="B9" s="122">
        <v>711035.4</v>
      </c>
      <c r="C9" s="125">
        <v>104.70223636376488</v>
      </c>
      <c r="D9" s="125">
        <v>99.49552612514341</v>
      </c>
      <c r="E9" s="129">
        <v>117.66174236615747</v>
      </c>
      <c r="F9" s="83"/>
      <c r="I9" s="5" t="s">
        <v>5</v>
      </c>
      <c r="J9" s="33">
        <v>750394.7</v>
      </c>
      <c r="L9" s="5" t="s">
        <v>5</v>
      </c>
      <c r="M9" s="138">
        <v>606756.1</v>
      </c>
    </row>
    <row r="10" spans="1:13" ht="15">
      <c r="A10" s="5" t="s">
        <v>6</v>
      </c>
      <c r="B10" s="48">
        <v>9295.3</v>
      </c>
      <c r="C10" s="125">
        <v>132.47206703910612</v>
      </c>
      <c r="D10" s="125">
        <v>106.47415264429961</v>
      </c>
      <c r="E10" s="129">
        <v>130.3155558151761</v>
      </c>
      <c r="F10" s="83"/>
      <c r="I10" s="5" t="s">
        <v>6</v>
      </c>
      <c r="J10" s="33">
        <v>6034.4</v>
      </c>
      <c r="L10" s="5" t="s">
        <v>6</v>
      </c>
      <c r="M10" s="136">
        <v>7338.2</v>
      </c>
    </row>
    <row r="11" spans="1:13" ht="15">
      <c r="A11" s="5" t="s">
        <v>7</v>
      </c>
      <c r="B11" s="122">
        <v>0</v>
      </c>
      <c r="C11" s="125">
        <v>0</v>
      </c>
      <c r="D11" s="125">
        <v>0</v>
      </c>
      <c r="E11" s="129">
        <v>0</v>
      </c>
      <c r="F11" s="83"/>
      <c r="I11" s="5" t="s">
        <v>7</v>
      </c>
      <c r="J11" s="33">
        <v>0</v>
      </c>
      <c r="L11" s="5" t="s">
        <v>7</v>
      </c>
      <c r="M11" s="139">
        <v>559</v>
      </c>
    </row>
    <row r="12" spans="1:13" ht="15">
      <c r="A12" s="6" t="s">
        <v>8</v>
      </c>
      <c r="B12" s="123">
        <v>97444.47272727273</v>
      </c>
      <c r="C12" s="126">
        <v>104.15046050290341</v>
      </c>
      <c r="D12" s="126">
        <v>103.8124210067553</v>
      </c>
      <c r="E12" s="130">
        <v>107.33287126918385</v>
      </c>
      <c r="F12" s="83"/>
      <c r="I12" s="27" t="s">
        <v>8</v>
      </c>
      <c r="J12" s="35">
        <v>110374.7</v>
      </c>
      <c r="L12" s="6" t="s">
        <v>8</v>
      </c>
      <c r="M12" s="140">
        <v>88379.8</v>
      </c>
    </row>
    <row r="14" spans="1:13" ht="15">
      <c r="A14" s="10" t="s">
        <v>9</v>
      </c>
      <c r="B14" s="10"/>
      <c r="C14" s="169" t="s">
        <v>10</v>
      </c>
      <c r="D14" s="170"/>
      <c r="E14" s="170"/>
      <c r="J14" s="12" t="s">
        <v>94</v>
      </c>
      <c r="M14" t="s">
        <v>11</v>
      </c>
    </row>
    <row r="15" spans="1:13" ht="24">
      <c r="A15" s="1"/>
      <c r="B15" s="8" t="s">
        <v>96</v>
      </c>
      <c r="C15" s="116" t="s">
        <v>97</v>
      </c>
      <c r="D15" s="116" t="s">
        <v>98</v>
      </c>
      <c r="E15" s="127" t="s">
        <v>99</v>
      </c>
      <c r="I15" s="104" t="s">
        <v>0</v>
      </c>
      <c r="J15" s="107">
        <v>2300324.75</v>
      </c>
      <c r="L15" s="4" t="s">
        <v>0</v>
      </c>
      <c r="M15" s="2">
        <v>2047371.8333333333</v>
      </c>
    </row>
    <row r="16" spans="1:13" ht="15">
      <c r="A16" s="4" t="s">
        <v>0</v>
      </c>
      <c r="B16" s="159">
        <v>2369217.33</v>
      </c>
      <c r="C16" s="117">
        <f>B16/J3*100</f>
        <v>106.95606322476428</v>
      </c>
      <c r="D16" s="124">
        <f>B16/B3*100</f>
        <v>102.88793356017297</v>
      </c>
      <c r="E16" s="128">
        <f>B16/M15*100</f>
        <v>115.71993379154138</v>
      </c>
      <c r="F16" s="81"/>
      <c r="G16" s="81"/>
      <c r="I16" s="105" t="s">
        <v>1</v>
      </c>
      <c r="J16" s="110">
        <v>3.869090909090909</v>
      </c>
      <c r="L16" s="5" t="s">
        <v>1</v>
      </c>
      <c r="M16" s="37">
        <v>3.9091666666666662</v>
      </c>
    </row>
    <row r="17" spans="1:13" ht="15">
      <c r="A17" s="5" t="s">
        <v>1</v>
      </c>
      <c r="B17" s="160">
        <v>3.8500000000000005</v>
      </c>
      <c r="C17" s="118">
        <f aca="true" t="shared" si="0" ref="C17:C25">B17/J4*100</f>
        <v>96.97732997481108</v>
      </c>
      <c r="D17" s="125">
        <f aca="true" t="shared" si="1" ref="D17:D25">B17/B4*100</f>
        <v>98.43114468332365</v>
      </c>
      <c r="E17" s="129">
        <f aca="true" t="shared" si="2" ref="E17:E25">B17/M16*100</f>
        <v>98.48646344063103</v>
      </c>
      <c r="F17" s="81"/>
      <c r="G17" s="81"/>
      <c r="I17" s="105" t="s">
        <v>2</v>
      </c>
      <c r="J17" s="110">
        <v>3.369090909090909</v>
      </c>
      <c r="L17" s="5" t="s">
        <v>2</v>
      </c>
      <c r="M17" s="37">
        <v>3.2500000000000004</v>
      </c>
    </row>
    <row r="18" spans="1:13" ht="15">
      <c r="A18" s="5" t="s">
        <v>2</v>
      </c>
      <c r="B18" s="160">
        <v>3.1826086956521746</v>
      </c>
      <c r="C18" s="118">
        <f t="shared" si="0"/>
        <v>100.71546505228399</v>
      </c>
      <c r="D18" s="125">
        <f t="shared" si="1"/>
        <v>95.39154128657745</v>
      </c>
      <c r="E18" s="129">
        <f t="shared" si="2"/>
        <v>97.92642140468229</v>
      </c>
      <c r="F18" s="81"/>
      <c r="G18" s="81"/>
      <c r="I18" s="105"/>
      <c r="J18" s="108"/>
      <c r="L18" s="5"/>
      <c r="M18" s="3"/>
    </row>
    <row r="19" spans="1:13" ht="15">
      <c r="A19" s="5"/>
      <c r="C19" s="118"/>
      <c r="D19" s="125"/>
      <c r="E19" s="129"/>
      <c r="F19" s="81"/>
      <c r="G19" s="81"/>
      <c r="I19" s="105" t="s">
        <v>3</v>
      </c>
      <c r="J19" s="108">
        <v>346771.13</v>
      </c>
      <c r="L19" s="5" t="s">
        <v>3</v>
      </c>
      <c r="M19" s="38">
        <v>365735.0833333333</v>
      </c>
    </row>
    <row r="20" spans="1:13" ht="15">
      <c r="A20" s="5" t="s">
        <v>3</v>
      </c>
      <c r="B20" s="162">
        <v>299866.99</v>
      </c>
      <c r="C20" s="118">
        <f>B20/J7*100</f>
        <v>82.89286365085873</v>
      </c>
      <c r="D20" s="125">
        <f t="shared" si="1"/>
        <v>100.42296486316324</v>
      </c>
      <c r="E20" s="129">
        <f t="shared" si="2"/>
        <v>81.99021741829982</v>
      </c>
      <c r="F20" s="81"/>
      <c r="G20" s="81"/>
      <c r="I20" s="105" t="s">
        <v>4</v>
      </c>
      <c r="J20" s="108">
        <v>77122.7</v>
      </c>
      <c r="L20" s="5" t="s">
        <v>4</v>
      </c>
      <c r="M20" s="38">
        <v>70425.83333333333</v>
      </c>
    </row>
    <row r="21" spans="1:13" ht="15">
      <c r="A21" s="5" t="s">
        <v>4</v>
      </c>
      <c r="B21" s="161">
        <v>83116</v>
      </c>
      <c r="C21" s="118">
        <f t="shared" si="0"/>
        <v>90.59458281105238</v>
      </c>
      <c r="D21" s="125">
        <f t="shared" si="1"/>
        <v>125.47705314009663</v>
      </c>
      <c r="E21" s="129">
        <f t="shared" si="2"/>
        <v>118.0191927678054</v>
      </c>
      <c r="F21" s="81"/>
      <c r="G21" s="81"/>
      <c r="I21" s="105" t="s">
        <v>5</v>
      </c>
      <c r="J21" s="108">
        <v>714640.575</v>
      </c>
      <c r="L21" s="5" t="s">
        <v>5</v>
      </c>
      <c r="M21" s="38">
        <v>604304.6666666666</v>
      </c>
    </row>
    <row r="22" spans="1:13" ht="15">
      <c r="A22" s="5" t="s">
        <v>5</v>
      </c>
      <c r="B22" s="122">
        <v>865574</v>
      </c>
      <c r="C22" s="118">
        <f t="shared" si="0"/>
        <v>115.34916224754785</v>
      </c>
      <c r="D22" s="125">
        <f t="shared" si="1"/>
        <v>121.73430464924813</v>
      </c>
      <c r="E22" s="129">
        <f t="shared" si="2"/>
        <v>143.2347039076316</v>
      </c>
      <c r="F22" s="81"/>
      <c r="G22" s="81"/>
      <c r="I22" s="105" t="s">
        <v>6</v>
      </c>
      <c r="J22" s="108">
        <v>8730.1</v>
      </c>
      <c r="L22" s="5" t="s">
        <v>6</v>
      </c>
      <c r="M22" s="38">
        <v>7132.916666666667</v>
      </c>
    </row>
    <row r="23" spans="1:13" ht="15">
      <c r="A23" s="5" t="s">
        <v>6</v>
      </c>
      <c r="B23" s="48">
        <v>9744.5</v>
      </c>
      <c r="C23" s="118">
        <f t="shared" si="0"/>
        <v>161.48250033143313</v>
      </c>
      <c r="D23" s="125">
        <f t="shared" si="1"/>
        <v>104.83254978322378</v>
      </c>
      <c r="E23" s="129">
        <f t="shared" si="2"/>
        <v>136.61311992522926</v>
      </c>
      <c r="F23" s="81"/>
      <c r="G23" s="81"/>
      <c r="I23" s="105" t="s">
        <v>7</v>
      </c>
      <c r="J23" s="108">
        <v>0</v>
      </c>
      <c r="L23" s="5" t="s">
        <v>7</v>
      </c>
      <c r="M23" s="38">
        <v>647</v>
      </c>
    </row>
    <row r="24" spans="1:13" ht="15">
      <c r="A24" s="5" t="s">
        <v>7</v>
      </c>
      <c r="B24" s="161">
        <v>151</v>
      </c>
      <c r="C24" s="118">
        <v>0</v>
      </c>
      <c r="D24" s="125">
        <v>0</v>
      </c>
      <c r="E24" s="129">
        <f t="shared" si="2"/>
        <v>23.338485316846985</v>
      </c>
      <c r="F24" s="81"/>
      <c r="G24" s="81"/>
      <c r="I24" s="106" t="s">
        <v>8</v>
      </c>
      <c r="J24" s="109">
        <v>93865.90909090909</v>
      </c>
      <c r="L24" s="6" t="s">
        <v>8</v>
      </c>
      <c r="M24" s="39">
        <v>90787.16666666667</v>
      </c>
    </row>
    <row r="25" spans="1:7" ht="15">
      <c r="A25" s="6" t="s">
        <v>8</v>
      </c>
      <c r="B25" s="123">
        <v>109552.05</v>
      </c>
      <c r="C25" s="119">
        <f t="shared" si="0"/>
        <v>99.25467521089526</v>
      </c>
      <c r="D25" s="126">
        <f t="shared" si="1"/>
        <v>112.42510419920268</v>
      </c>
      <c r="E25" s="130">
        <f t="shared" si="2"/>
        <v>120.66909236437601</v>
      </c>
      <c r="F25" s="81"/>
      <c r="G25" s="81"/>
    </row>
    <row r="27" spans="9:14" ht="15">
      <c r="I27" s="66"/>
      <c r="J27" s="66"/>
      <c r="K27" s="66"/>
      <c r="L27" s="66"/>
      <c r="M27" s="66"/>
      <c r="N27" s="66"/>
    </row>
    <row r="28" spans="1:14" ht="15">
      <c r="A28" s="10" t="s">
        <v>9</v>
      </c>
      <c r="B28" s="10"/>
      <c r="C28" s="171" t="s">
        <v>10</v>
      </c>
      <c r="D28" s="172"/>
      <c r="E28" s="173"/>
      <c r="H28" s="66"/>
      <c r="I28" s="149" t="s">
        <v>9</v>
      </c>
      <c r="J28" s="149"/>
      <c r="K28" s="176" t="s">
        <v>10</v>
      </c>
      <c r="L28" s="177"/>
      <c r="M28" s="178"/>
      <c r="N28" s="66"/>
    </row>
    <row r="29" spans="1:14" ht="24">
      <c r="A29" s="1"/>
      <c r="B29" s="8" t="s">
        <v>96</v>
      </c>
      <c r="C29" s="17" t="s">
        <v>98</v>
      </c>
      <c r="D29" s="8" t="s">
        <v>95</v>
      </c>
      <c r="E29" s="93" t="s">
        <v>101</v>
      </c>
      <c r="H29" s="66"/>
      <c r="I29" s="141"/>
      <c r="J29" s="147" t="s">
        <v>95</v>
      </c>
      <c r="K29" s="150" t="s">
        <v>100</v>
      </c>
      <c r="L29" s="150" t="s">
        <v>102</v>
      </c>
      <c r="M29" s="158" t="s">
        <v>103</v>
      </c>
      <c r="N29" s="66"/>
    </row>
    <row r="30" spans="1:14" ht="15">
      <c r="A30" s="4" t="s">
        <v>0</v>
      </c>
      <c r="B30" s="163">
        <v>2369217.33</v>
      </c>
      <c r="C30" s="18">
        <v>102.88793356017297</v>
      </c>
      <c r="D30" s="13">
        <v>2215131.39</v>
      </c>
      <c r="E30" s="94">
        <v>100.60184858170776</v>
      </c>
      <c r="H30" s="66"/>
      <c r="I30" s="143" t="s">
        <v>0</v>
      </c>
      <c r="J30" s="179">
        <v>2215131</v>
      </c>
      <c r="K30" s="180">
        <v>96.1</v>
      </c>
      <c r="L30" s="180">
        <v>103.6</v>
      </c>
      <c r="M30" s="181">
        <v>105.9</v>
      </c>
      <c r="N30" s="66"/>
    </row>
    <row r="31" spans="1:14" ht="15">
      <c r="A31" s="5" t="s">
        <v>1</v>
      </c>
      <c r="B31" s="164">
        <v>3.8500000000000005</v>
      </c>
      <c r="C31" s="20">
        <v>98.43114468332365</v>
      </c>
      <c r="D31" s="14">
        <v>3.97</v>
      </c>
      <c r="E31" s="95">
        <v>100.10322284665672</v>
      </c>
      <c r="H31" s="66"/>
      <c r="I31" s="144" t="s">
        <v>1</v>
      </c>
      <c r="J31" s="151">
        <v>3.97</v>
      </c>
      <c r="K31" s="154">
        <v>103.9</v>
      </c>
      <c r="L31" s="154">
        <v>100.1</v>
      </c>
      <c r="M31" s="156">
        <v>105.8</v>
      </c>
      <c r="N31" s="66"/>
    </row>
    <row r="32" spans="1:14" ht="15">
      <c r="A32" s="5" t="s">
        <v>2</v>
      </c>
      <c r="B32" s="164">
        <v>3.1826086956521746</v>
      </c>
      <c r="C32" s="20">
        <v>95.39154128657745</v>
      </c>
      <c r="D32" s="14">
        <v>3.16</v>
      </c>
      <c r="E32" s="95">
        <v>97.86096256684492</v>
      </c>
      <c r="H32" s="66"/>
      <c r="I32" s="144" t="s">
        <v>2</v>
      </c>
      <c r="J32" s="151">
        <v>3.16</v>
      </c>
      <c r="K32" s="154">
        <v>100</v>
      </c>
      <c r="L32" s="154">
        <v>97.9</v>
      </c>
      <c r="M32" s="156">
        <v>99.4</v>
      </c>
      <c r="N32" s="66"/>
    </row>
    <row r="33" spans="1:14" ht="15">
      <c r="A33" s="5"/>
      <c r="B33" s="165"/>
      <c r="C33" s="7"/>
      <c r="D33" s="3"/>
      <c r="E33" s="96"/>
      <c r="H33" s="66"/>
      <c r="I33" s="144"/>
      <c r="J33" s="142"/>
      <c r="K33" s="146"/>
      <c r="L33" s="146"/>
      <c r="M33" s="148"/>
      <c r="N33" s="66"/>
    </row>
    <row r="34" spans="1:14" ht="15">
      <c r="A34" s="5" t="s">
        <v>3</v>
      </c>
      <c r="B34" s="166">
        <v>299866.99</v>
      </c>
      <c r="C34" s="20">
        <v>100.42296486316324</v>
      </c>
      <c r="D34" s="15">
        <v>361752.48</v>
      </c>
      <c r="E34" s="95">
        <v>109.13667253964259</v>
      </c>
      <c r="H34" s="66"/>
      <c r="I34" s="144" t="s">
        <v>3</v>
      </c>
      <c r="J34" s="182">
        <v>361752</v>
      </c>
      <c r="K34" s="183">
        <v>47.5</v>
      </c>
      <c r="L34" s="183">
        <v>112.4</v>
      </c>
      <c r="M34" s="184">
        <v>52.4</v>
      </c>
      <c r="N34" s="66"/>
    </row>
    <row r="35" spans="1:14" ht="15">
      <c r="A35" s="5" t="s">
        <v>4</v>
      </c>
      <c r="B35" s="167">
        <v>83116</v>
      </c>
      <c r="C35" s="20">
        <v>125.47705314009663</v>
      </c>
      <c r="D35" s="15">
        <v>91745</v>
      </c>
      <c r="E35" s="95">
        <v>155.97638890305646</v>
      </c>
      <c r="H35" s="66"/>
      <c r="I35" s="144" t="s">
        <v>4</v>
      </c>
      <c r="J35" s="152">
        <v>91745</v>
      </c>
      <c r="K35" s="154">
        <v>115.9</v>
      </c>
      <c r="L35" s="154">
        <v>156</v>
      </c>
      <c r="M35" s="156">
        <v>142.2</v>
      </c>
      <c r="N35" s="66"/>
    </row>
    <row r="36" spans="1:14" ht="15">
      <c r="A36" s="5" t="s">
        <v>5</v>
      </c>
      <c r="B36" s="168">
        <v>865574</v>
      </c>
      <c r="C36" s="20">
        <v>121.73430464924813</v>
      </c>
      <c r="D36" s="15">
        <v>750394.7</v>
      </c>
      <c r="E36" s="95">
        <v>110.49801914998385</v>
      </c>
      <c r="H36" s="66"/>
      <c r="I36" s="144" t="s">
        <v>5</v>
      </c>
      <c r="J36" s="152">
        <v>750395</v>
      </c>
      <c r="K36" s="154">
        <v>116.8</v>
      </c>
      <c r="L36" s="154">
        <v>110.5</v>
      </c>
      <c r="M36" s="156">
        <v>125</v>
      </c>
      <c r="N36" s="66"/>
    </row>
    <row r="37" spans="1:14" ht="15">
      <c r="A37" s="5" t="s">
        <v>6</v>
      </c>
      <c r="B37" s="167">
        <v>9744.5</v>
      </c>
      <c r="C37" s="20">
        <v>104.83254978322378</v>
      </c>
      <c r="D37" s="15">
        <v>6034.4</v>
      </c>
      <c r="E37" s="95">
        <v>85.99931592748831</v>
      </c>
      <c r="H37" s="66"/>
      <c r="I37" s="144" t="s">
        <v>6</v>
      </c>
      <c r="J37" s="152">
        <v>6034</v>
      </c>
      <c r="K37" s="154">
        <v>76.7</v>
      </c>
      <c r="L37" s="154">
        <v>86</v>
      </c>
      <c r="M37" s="156">
        <v>92.4</v>
      </c>
      <c r="N37" s="66"/>
    </row>
    <row r="38" spans="1:14" ht="15">
      <c r="A38" s="5" t="s">
        <v>7</v>
      </c>
      <c r="B38" s="38">
        <v>151</v>
      </c>
      <c r="C38" s="20">
        <v>0</v>
      </c>
      <c r="D38" s="15">
        <v>0</v>
      </c>
      <c r="E38" s="95">
        <v>0</v>
      </c>
      <c r="H38" s="66"/>
      <c r="I38" s="144" t="s">
        <v>7</v>
      </c>
      <c r="J38" s="152">
        <v>0</v>
      </c>
      <c r="K38" s="154">
        <v>0</v>
      </c>
      <c r="L38" s="154">
        <v>0</v>
      </c>
      <c r="M38" s="156">
        <v>0</v>
      </c>
      <c r="N38" s="66"/>
    </row>
    <row r="39" spans="1:14" ht="15">
      <c r="A39" s="6" t="s">
        <v>8</v>
      </c>
      <c r="B39" s="39">
        <v>109552.05</v>
      </c>
      <c r="C39" s="22">
        <v>112.42510419920268</v>
      </c>
      <c r="D39" s="16">
        <v>110374.7</v>
      </c>
      <c r="E39" s="98">
        <v>117.97052732835442</v>
      </c>
      <c r="H39" s="66"/>
      <c r="I39" s="145" t="s">
        <v>8</v>
      </c>
      <c r="J39" s="153">
        <v>110375</v>
      </c>
      <c r="K39" s="155">
        <v>154.3</v>
      </c>
      <c r="L39" s="155">
        <v>118</v>
      </c>
      <c r="M39" s="157">
        <v>160.8</v>
      </c>
      <c r="N39" s="66"/>
    </row>
    <row r="40" spans="8:14" ht="15">
      <c r="H40" s="66"/>
      <c r="I40" s="66"/>
      <c r="J40" s="66"/>
      <c r="K40" s="66"/>
      <c r="L40" s="66"/>
      <c r="M40" s="66"/>
      <c r="N40" s="66"/>
    </row>
    <row r="41" spans="1:14" ht="15">
      <c r="A41" s="10" t="s">
        <v>9</v>
      </c>
      <c r="B41" s="10"/>
      <c r="C41" s="174" t="s">
        <v>10</v>
      </c>
      <c r="D41" s="175"/>
      <c r="E41" s="175"/>
      <c r="H41" s="66"/>
      <c r="I41" s="66"/>
      <c r="J41" s="66"/>
      <c r="K41" s="66"/>
      <c r="L41" s="66"/>
      <c r="M41" s="66"/>
      <c r="N41" s="66"/>
    </row>
    <row r="42" spans="1:14" ht="24">
      <c r="A42" s="1"/>
      <c r="B42" s="8" t="s">
        <v>96</v>
      </c>
      <c r="C42" s="17" t="s">
        <v>97</v>
      </c>
      <c r="D42" s="93" t="s">
        <v>98</v>
      </c>
      <c r="E42" s="99"/>
      <c r="H42" s="66"/>
      <c r="I42" s="66"/>
      <c r="J42" s="66"/>
      <c r="K42" s="66"/>
      <c r="L42" s="66"/>
      <c r="M42" s="66"/>
      <c r="N42" s="66"/>
    </row>
    <row r="43" spans="1:12" ht="15">
      <c r="A43" s="4" t="s">
        <v>0</v>
      </c>
      <c r="B43" s="49">
        <v>2369217.33</v>
      </c>
      <c r="C43" s="18">
        <v>106.95606322476428</v>
      </c>
      <c r="D43" s="94">
        <v>102.88793356017297</v>
      </c>
      <c r="E43" s="100"/>
      <c r="H43" s="66"/>
      <c r="I43" s="66"/>
      <c r="J43" s="66"/>
      <c r="K43" s="66"/>
      <c r="L43" s="66"/>
    </row>
    <row r="44" spans="1:12" ht="15">
      <c r="A44" s="5" t="s">
        <v>1</v>
      </c>
      <c r="B44" s="40">
        <v>3.8500000000000005</v>
      </c>
      <c r="C44" s="75">
        <v>96.97732997481108</v>
      </c>
      <c r="D44" s="95">
        <v>98.43114468332365</v>
      </c>
      <c r="E44" s="100"/>
      <c r="H44" s="66"/>
      <c r="I44" s="66"/>
      <c r="J44" s="66"/>
      <c r="K44" s="66"/>
      <c r="L44" s="66"/>
    </row>
    <row r="45" spans="1:5" ht="15">
      <c r="A45" s="5" t="s">
        <v>2</v>
      </c>
      <c r="B45" s="40">
        <v>3.1826086956521746</v>
      </c>
      <c r="C45" s="132">
        <v>100.71546505228399</v>
      </c>
      <c r="D45" s="95">
        <v>95.39154128657745</v>
      </c>
      <c r="E45" s="100"/>
    </row>
    <row r="46" spans="1:5" ht="15">
      <c r="A46" s="5"/>
      <c r="B46" s="66"/>
      <c r="C46" s="7"/>
      <c r="D46" s="96"/>
      <c r="E46" s="101"/>
    </row>
    <row r="47" spans="1:5" ht="15">
      <c r="A47" s="5" t="s">
        <v>3</v>
      </c>
      <c r="B47" s="111">
        <v>299866.99</v>
      </c>
      <c r="C47" s="20">
        <v>82.89286365085873</v>
      </c>
      <c r="D47" s="95">
        <v>100.42296486316324</v>
      </c>
      <c r="E47" s="100"/>
    </row>
    <row r="48" spans="1:5" ht="15">
      <c r="A48" s="5" t="s">
        <v>4</v>
      </c>
      <c r="B48" s="75">
        <v>83116</v>
      </c>
      <c r="C48" s="20">
        <v>90.59458281105238</v>
      </c>
      <c r="D48" s="95">
        <v>125.47705314009663</v>
      </c>
      <c r="E48" s="100"/>
    </row>
    <row r="49" spans="1:5" ht="15">
      <c r="A49" s="5" t="s">
        <v>5</v>
      </c>
      <c r="B49" s="50">
        <v>865574</v>
      </c>
      <c r="C49" s="20">
        <v>115.34916224754785</v>
      </c>
      <c r="D49" s="95">
        <v>121.73430464924813</v>
      </c>
      <c r="E49" s="100"/>
    </row>
    <row r="50" spans="1:5" ht="15">
      <c r="A50" s="5" t="s">
        <v>6</v>
      </c>
      <c r="B50" s="75">
        <v>9744.5</v>
      </c>
      <c r="C50" s="20">
        <v>161.48250033143313</v>
      </c>
      <c r="D50" s="95">
        <v>104.83254978322378</v>
      </c>
      <c r="E50" s="100"/>
    </row>
    <row r="51" spans="1:5" ht="15">
      <c r="A51" s="5" t="s">
        <v>7</v>
      </c>
      <c r="B51" s="15">
        <v>151</v>
      </c>
      <c r="C51" s="20">
        <v>0</v>
      </c>
      <c r="D51" s="95">
        <v>0</v>
      </c>
      <c r="E51" s="100"/>
    </row>
    <row r="52" spans="1:5" ht="15">
      <c r="A52" s="6" t="s">
        <v>8</v>
      </c>
      <c r="B52" s="16">
        <v>109552.05</v>
      </c>
      <c r="C52" s="22">
        <v>99.25467521089526</v>
      </c>
      <c r="D52" s="98">
        <v>112.42510419920268</v>
      </c>
      <c r="E52" s="102"/>
    </row>
  </sheetData>
  <sheetProtection/>
  <mergeCells count="5">
    <mergeCell ref="C1:E1"/>
    <mergeCell ref="C14:E14"/>
    <mergeCell ref="C28:E28"/>
    <mergeCell ref="C41:E41"/>
    <mergeCell ref="K28:M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2017-09-14T12:18:12Z</dcterms:modified>
  <cp:category/>
  <cp:version/>
  <cp:contentType/>
  <cp:contentStatus/>
</cp:coreProperties>
</file>