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<sst xmlns="http://schemas.openxmlformats.org/spreadsheetml/2006/main" count="72" uniqueCount="60">
  <si>
    <t>Sektor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</si>
  <si>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</si>
  <si>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</si>
  <si>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</si>
  <si>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</si>
  <si>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</si>
  <si>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</si>
  <si>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</si>
  <si>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</si>
  <si>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</si>
  <si>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</si>
  <si>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</si>
  <si>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</si>
  <si>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</si>
  <si>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</si>
  <si>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Snabdijevanje elektricnom energijom</t>
  </si>
  <si>
    <t>E</t>
  </si>
  <si>
    <t>Snabdijevanje vodom,upravljanje ot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</si>
  <si>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</si>
  <si>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</si>
  <si>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</si>
  <si>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</si>
  <si>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</si>
  <si>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</si>
  <si>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</si>
  <si>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</si>
  <si>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</si>
  <si>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</si>
  <si>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</si>
  <si>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</si>
  <si>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</si>
  <si>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</si>
  <si>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</si>
  <si>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</si>
  <si>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Ostale usluzne djelatnosti</t>
  </si>
  <si>
    <t>PROSJEČNE ZARADE (PLATE)</t>
  </si>
  <si>
    <t>Poljoprivreda,sumarstvo i ribarstvo</t>
  </si>
  <si>
    <t>Trgovina na veliko i trgovina na malo</t>
  </si>
  <si>
    <t>Saobracaj i skladistenje</t>
  </si>
  <si>
    <t>Informisanje i komunikacije</t>
  </si>
  <si>
    <t>Usluge smjestaja i ishrane</t>
  </si>
  <si>
    <t xml:space="preserve">Finansijske djelatnosti i djelatnosti </t>
  </si>
  <si>
    <t>Strucne,naucne i tehnicke djelatno</t>
  </si>
  <si>
    <t>Administrativne i pomocne usluzne</t>
  </si>
  <si>
    <t>Drzavna uprava i odbrana,obav.soc.</t>
  </si>
  <si>
    <t>Zdravstvena i socijalna zastita</t>
  </si>
  <si>
    <t>Umjetnost,zabava i rekreacija</t>
  </si>
  <si>
    <t>indeks realnih zarada bez por. i dop.</t>
  </si>
  <si>
    <t xml:space="preserve">Naziv sektora </t>
  </si>
  <si>
    <t>XII</t>
  </si>
  <si>
    <t>Ø</t>
  </si>
  <si>
    <t xml:space="preserve">I </t>
  </si>
  <si>
    <t>Januar 2020.godine</t>
  </si>
  <si>
    <t>I-2020</t>
  </si>
  <si>
    <t>XII -2019</t>
  </si>
  <si>
    <r>
      <rPr>
        <b/>
        <sz val="9"/>
        <rFont val="Calibri"/>
        <family val="2"/>
      </rPr>
      <t>Ø</t>
    </r>
    <r>
      <rPr>
        <b/>
        <sz val="9"/>
        <rFont val="Arial"/>
        <family val="2"/>
      </rPr>
      <t xml:space="preserve"> 2019</t>
    </r>
  </si>
  <si>
    <t>I 2020</t>
  </si>
  <si>
    <t xml:space="preserve"> I 2020</t>
  </si>
  <si>
    <t>XII 2019</t>
  </si>
  <si>
    <t xml:space="preserve">        I 2019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</si>
</sst>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" fillId="33" borderId="0" xfId="57" applyFont="1" applyFill="1" applyAlignment="1">
      <alignment horizontal="left" indent="1"/>
      <protection/>
    </xf>
    <xf numFmtId="49" fontId="3" fillId="33" borderId="10" xfId="57" applyNumberFormat="1" applyFont="1" applyFill="1" applyBorder="1" applyAlignment="1">
      <alignment horizontal="left" indent="1"/>
      <protection/>
    </xf>
    <xf numFmtId="0" fontId="4" fillId="33" borderId="11" xfId="57" applyFont="1" applyFill="1" applyBorder="1" applyAlignment="1">
      <alignment horizontal="center" wrapText="1"/>
      <protection/>
    </xf>
    <xf numFmtId="0" fontId="5" fillId="33" borderId="11" xfId="57" applyFont="1" applyFill="1" applyBorder="1" applyAlignment="1">
      <alignment horizontal="center"/>
      <protection/>
    </xf>
    <xf numFmtId="0" fontId="4" fillId="33" borderId="12" xfId="57" applyFont="1" applyFill="1" applyBorder="1" applyAlignment="1">
      <alignment horizontal="center" vertical="center" wrapText="1"/>
      <protection/>
    </xf>
    <xf numFmtId="0" fontId="9" fillId="33" borderId="11" xfId="57" applyFont="1" applyFill="1" applyBorder="1" applyAlignment="1">
      <alignment horizontal="center" wrapText="1"/>
      <protection/>
    </xf>
    <xf numFmtId="0" fontId="8" fillId="33" borderId="12" xfId="57" applyFont="1" applyFill="1" applyBorder="1" applyAlignment="1">
      <alignment horizontal="center" wrapText="1"/>
      <protection/>
    </xf>
    <xf numFmtId="0" fontId="4" fillId="33" borderId="13" xfId="57" applyFont="1" applyFill="1" applyBorder="1" applyAlignment="1">
      <alignment horizontal="center" vertical="top" wrapText="1"/>
      <protection/>
    </xf>
    <xf numFmtId="0" fontId="46" fillId="33" borderId="13" xfId="0" applyFont="1" applyFill="1" applyBorder="1" applyAlignment="1">
      <alignment/>
    </xf>
    <xf numFmtId="0" fontId="5" fillId="33" borderId="11" xfId="57" applyFont="1" applyFill="1" applyBorder="1">
      <alignment/>
      <protection/>
    </xf>
    <xf numFmtId="0" fontId="5" fillId="33" borderId="11" xfId="57" applyFont="1" applyFill="1" applyBorder="1" applyAlignment="1">
      <alignment horizontal="center" wrapText="1"/>
      <protection/>
    </xf>
    <xf numFmtId="0" fontId="4" fillId="0" borderId="0" xfId="0" applyFont="1" applyAlignment="1">
      <alignment/>
    </xf>
    <xf numFmtId="3" fontId="46" fillId="33" borderId="11" xfId="0" applyNumberFormat="1" applyFont="1" applyFill="1" applyBorder="1" applyAlignment="1">
      <alignment horizontal="right" wrapText="1"/>
    </xf>
    <xf numFmtId="3" fontId="47" fillId="33" borderId="11" xfId="0" applyNumberFormat="1" applyFont="1" applyFill="1" applyBorder="1" applyAlignment="1">
      <alignment horizontal="right"/>
    </xf>
    <xf numFmtId="0" fontId="46" fillId="0" borderId="11" xfId="0" applyFont="1" applyBorder="1" applyAlignment="1">
      <alignment horizontal="right"/>
    </xf>
    <xf numFmtId="172" fontId="4" fillId="33" borderId="13" xfId="57" applyNumberFormat="1" applyFont="1" applyFill="1" applyBorder="1" applyAlignment="1">
      <alignment horizontal="right" wrapText="1"/>
      <protection/>
    </xf>
    <xf numFmtId="0" fontId="47" fillId="0" borderId="11" xfId="0" applyFont="1" applyBorder="1" applyAlignment="1">
      <alignment horizontal="right"/>
    </xf>
    <xf numFmtId="172" fontId="5" fillId="33" borderId="13" xfId="57" applyNumberFormat="1" applyFont="1" applyFill="1" applyBorder="1" applyAlignment="1">
      <alignment horizontal="right" wrapText="1"/>
      <protection/>
    </xf>
    <xf numFmtId="0" fontId="9" fillId="0" borderId="0" xfId="0" applyFont="1" applyAlignment="1">
      <alignment/>
    </xf>
    <xf numFmtId="172" fontId="4" fillId="33" borderId="0" xfId="57" applyNumberFormat="1" applyFont="1" applyFill="1" applyBorder="1" applyAlignment="1">
      <alignment horizontal="right" wrapText="1"/>
      <protection/>
    </xf>
    <xf numFmtId="0" fontId="5" fillId="33" borderId="14" xfId="57" applyFont="1" applyFill="1" applyBorder="1" applyAlignment="1">
      <alignment horizontal="left" indent="1"/>
      <protection/>
    </xf>
    <xf numFmtId="0" fontId="5" fillId="33" borderId="15" xfId="57" applyFont="1" applyFill="1" applyBorder="1" applyAlignment="1">
      <alignment horizontal="left" indent="1"/>
      <protection/>
    </xf>
    <xf numFmtId="0" fontId="5" fillId="33" borderId="16" xfId="57" applyFont="1" applyFill="1" applyBorder="1" applyAlignment="1">
      <alignment horizontal="left" indent="1"/>
      <protection/>
    </xf>
    <xf numFmtId="0" fontId="7" fillId="33" borderId="14" xfId="57" applyFont="1" applyFill="1" applyBorder="1" applyAlignment="1">
      <alignment horizontal="left" indent="1"/>
      <protection/>
    </xf>
    <xf numFmtId="0" fontId="7" fillId="33" borderId="15" xfId="57" applyFont="1" applyFill="1" applyBorder="1" applyAlignment="1">
      <alignment horizontal="left" indent="1"/>
      <protection/>
    </xf>
    <xf numFmtId="0" fontId="7" fillId="33" borderId="16" xfId="57" applyFont="1" applyFill="1" applyBorder="1" applyAlignment="1">
      <alignment horizontal="left" indent="1"/>
      <protection/>
    </xf>
    <xf numFmtId="49" fontId="3" fillId="33" borderId="10" xfId="57" applyNumberFormat="1" applyFont="1" applyFill="1" applyBorder="1" applyAlignment="1">
      <alignment horizontal="center"/>
      <protection/>
    </xf>
    <xf numFmtId="0" fontId="4" fillId="33" borderId="11" xfId="57" applyFont="1" applyFill="1" applyBorder="1" applyAlignment="1">
      <alignment horizontal="center" vertical="center"/>
      <protection/>
    </xf>
    <xf numFmtId="0" fontId="6" fillId="33" borderId="17" xfId="57" applyFont="1" applyFill="1" applyBorder="1" applyAlignment="1">
      <alignment horizontal="center" vertical="center"/>
      <protection/>
    </xf>
    <xf numFmtId="0" fontId="6" fillId="33" borderId="18" xfId="57" applyFont="1" applyFill="1" applyBorder="1" applyAlignment="1">
      <alignment horizontal="center" vertical="center"/>
      <protection/>
    </xf>
    <xf numFmtId="0" fontId="6" fillId="33" borderId="19" xfId="57" applyFont="1" applyFill="1" applyBorder="1" applyAlignment="1">
      <alignment horizontal="center" vertical="center"/>
      <protection/>
    </xf>
    <xf numFmtId="0" fontId="6" fillId="33" borderId="20" xfId="57" applyFont="1" applyFill="1" applyBorder="1" applyAlignment="1">
      <alignment horizontal="center" vertical="center"/>
      <protection/>
    </xf>
    <xf numFmtId="0" fontId="6" fillId="33" borderId="0" xfId="57" applyFont="1" applyFill="1" applyBorder="1" applyAlignment="1">
      <alignment horizontal="center" vertical="center"/>
      <protection/>
    </xf>
    <xf numFmtId="0" fontId="6" fillId="33" borderId="21" xfId="57" applyFont="1" applyFill="1" applyBorder="1" applyAlignment="1">
      <alignment horizontal="center" vertical="center"/>
      <protection/>
    </xf>
    <xf numFmtId="0" fontId="6" fillId="33" borderId="22" xfId="57" applyFont="1" applyFill="1" applyBorder="1" applyAlignment="1">
      <alignment horizontal="center" vertical="center"/>
      <protection/>
    </xf>
    <xf numFmtId="0" fontId="6" fillId="33" borderId="10" xfId="57" applyFont="1" applyFill="1" applyBorder="1" applyAlignment="1">
      <alignment horizontal="center" vertical="center"/>
      <protection/>
    </xf>
    <xf numFmtId="0" fontId="6" fillId="33" borderId="23" xfId="57" applyFont="1" applyFill="1" applyBorder="1" applyAlignment="1">
      <alignment horizontal="center" vertical="center"/>
      <protection/>
    </xf>
    <xf numFmtId="0" fontId="4" fillId="33" borderId="11" xfId="57" applyFont="1" applyFill="1" applyBorder="1" applyAlignment="1">
      <alignment horizontal="center"/>
      <protection/>
    </xf>
    <xf numFmtId="0" fontId="4" fillId="33" borderId="12" xfId="57" applyFont="1" applyFill="1" applyBorder="1" applyAlignment="1">
      <alignment horizontal="center" vertical="center" wrapText="1"/>
      <protection/>
    </xf>
    <xf numFmtId="172" fontId="5" fillId="33" borderId="11" xfId="57" applyNumberFormat="1" applyFont="1" applyFill="1" applyBorder="1" applyAlignment="1">
      <alignment horizontal="right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"/>
  <sheetViews>
    <sheetView tabSelected="1" zoomScalePageLayoutView="0" workbookViewId="0" topLeftCell="A1">
      <selection activeCell="X6" sqref="X6"/>
    </sheetView>
  </sheetViews>
  <sheetFormatPr defaultColWidth="9.140625" defaultRowHeight="15"/>
  <cols>
    <col min="4" max="4" width="12.7109375" style="0" customWidth="1"/>
    <col min="15" max="15" width="12.00390625" style="0" customWidth="1"/>
    <col min="18" max="18" width="11.140625" style="0" customWidth="1"/>
  </cols>
  <sheetData>
    <row r="1" spans="1:19" ht="15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">
      <c r="A2" s="27" t="s">
        <v>52</v>
      </c>
      <c r="B2" s="27"/>
      <c r="C2" s="2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5">
      <c r="A3" s="28" t="s">
        <v>0</v>
      </c>
      <c r="B3" s="29" t="s">
        <v>48</v>
      </c>
      <c r="C3" s="30"/>
      <c r="D3" s="31"/>
      <c r="E3" s="38" t="s">
        <v>1</v>
      </c>
      <c r="F3" s="38"/>
      <c r="G3" s="38"/>
      <c r="H3" s="38"/>
      <c r="I3" s="38"/>
      <c r="J3" s="38"/>
      <c r="K3" s="38"/>
      <c r="L3" s="38"/>
      <c r="M3" s="38" t="s">
        <v>2</v>
      </c>
      <c r="N3" s="38"/>
      <c r="O3" s="38"/>
      <c r="P3" s="38"/>
      <c r="Q3" s="38"/>
      <c r="R3" s="38"/>
      <c r="S3" s="38"/>
    </row>
    <row r="4" spans="1:19" ht="60">
      <c r="A4" s="28"/>
      <c r="B4" s="32"/>
      <c r="C4" s="33"/>
      <c r="D4" s="34"/>
      <c r="E4" s="28" t="s">
        <v>3</v>
      </c>
      <c r="F4" s="28"/>
      <c r="G4" s="28"/>
      <c r="H4" s="28"/>
      <c r="I4" s="28" t="s">
        <v>4</v>
      </c>
      <c r="J4" s="28"/>
      <c r="K4" s="28"/>
      <c r="L4" s="28"/>
      <c r="M4" s="39" t="s">
        <v>5</v>
      </c>
      <c r="N4" s="39"/>
      <c r="O4" s="39"/>
      <c r="P4" s="39" t="s">
        <v>6</v>
      </c>
      <c r="Q4" s="39"/>
      <c r="R4" s="39"/>
      <c r="S4" s="5" t="s">
        <v>47</v>
      </c>
    </row>
    <row r="5" spans="1:19" ht="15">
      <c r="A5" s="28"/>
      <c r="B5" s="32"/>
      <c r="C5" s="33"/>
      <c r="D5" s="34"/>
      <c r="E5" s="3" t="s">
        <v>7</v>
      </c>
      <c r="F5" s="3" t="s">
        <v>49</v>
      </c>
      <c r="G5" s="6" t="s">
        <v>50</v>
      </c>
      <c r="H5" s="6" t="s">
        <v>51</v>
      </c>
      <c r="I5" s="3" t="s">
        <v>7</v>
      </c>
      <c r="J5" s="3" t="s">
        <v>49</v>
      </c>
      <c r="K5" s="6" t="s">
        <v>50</v>
      </c>
      <c r="L5" s="6" t="s">
        <v>51</v>
      </c>
      <c r="M5" s="7" t="s">
        <v>53</v>
      </c>
      <c r="N5" s="7" t="s">
        <v>56</v>
      </c>
      <c r="O5" s="7" t="s">
        <v>57</v>
      </c>
      <c r="P5" s="7" t="s">
        <v>53</v>
      </c>
      <c r="Q5" s="7" t="s">
        <v>56</v>
      </c>
      <c r="R5" s="7" t="s">
        <v>57</v>
      </c>
      <c r="S5" s="7" t="s">
        <v>56</v>
      </c>
    </row>
    <row r="6" spans="1:24" ht="15">
      <c r="A6" s="28"/>
      <c r="B6" s="35"/>
      <c r="C6" s="36"/>
      <c r="D6" s="37"/>
      <c r="E6" s="3">
        <v>2020</v>
      </c>
      <c r="F6" s="3">
        <v>2019</v>
      </c>
      <c r="G6" s="3">
        <v>2019</v>
      </c>
      <c r="H6" s="3">
        <v>2019</v>
      </c>
      <c r="I6" s="3">
        <v>2020</v>
      </c>
      <c r="J6" s="3">
        <v>2019</v>
      </c>
      <c r="K6" s="3">
        <v>2019</v>
      </c>
      <c r="L6" s="3">
        <v>2019</v>
      </c>
      <c r="M6" s="8" t="s">
        <v>54</v>
      </c>
      <c r="N6" s="8" t="s">
        <v>55</v>
      </c>
      <c r="O6" s="9" t="s">
        <v>59</v>
      </c>
      <c r="P6" s="8" t="s">
        <v>54</v>
      </c>
      <c r="Q6" s="8" t="s">
        <v>55</v>
      </c>
      <c r="R6" s="9" t="s">
        <v>59</v>
      </c>
      <c r="S6" s="8" t="s">
        <v>58</v>
      </c>
      <c r="X6" s="13"/>
    </row>
    <row r="7" spans="1:19" ht="15">
      <c r="A7" s="10"/>
      <c r="B7" s="24" t="s">
        <v>8</v>
      </c>
      <c r="C7" s="25"/>
      <c r="D7" s="26"/>
      <c r="E7" s="13">
        <v>787</v>
      </c>
      <c r="F7" s="13">
        <v>781</v>
      </c>
      <c r="G7" s="13">
        <v>773</v>
      </c>
      <c r="H7" s="13">
        <v>771</v>
      </c>
      <c r="I7" s="15">
        <v>524</v>
      </c>
      <c r="J7" s="15">
        <v>520</v>
      </c>
      <c r="K7" s="15">
        <v>515</v>
      </c>
      <c r="L7" s="15">
        <v>513</v>
      </c>
      <c r="M7" s="16">
        <f>E7/F7*100</f>
        <v>100.76824583866836</v>
      </c>
      <c r="N7" s="16">
        <f>E7/G7*100</f>
        <v>101.8111254851229</v>
      </c>
      <c r="O7" s="16">
        <f>E7/H7*100</f>
        <v>102.0752269779507</v>
      </c>
      <c r="P7" s="16">
        <f>I7/J7*100</f>
        <v>100.76923076923077</v>
      </c>
      <c r="Q7" s="16">
        <f>I7/K7*100</f>
        <v>101.74757281553397</v>
      </c>
      <c r="R7" s="16">
        <f>I7/L7*100</f>
        <v>102.14424951267056</v>
      </c>
      <c r="S7" s="16">
        <f>P7/100.1*100</f>
        <v>100.66856220702375</v>
      </c>
    </row>
    <row r="8" spans="1:19" ht="15">
      <c r="A8" s="4" t="s">
        <v>9</v>
      </c>
      <c r="B8" s="24" t="s">
        <v>36</v>
      </c>
      <c r="C8" s="25"/>
      <c r="D8" s="26"/>
      <c r="E8" s="14">
        <v>827</v>
      </c>
      <c r="F8" s="14">
        <v>824</v>
      </c>
      <c r="G8" s="14">
        <v>854</v>
      </c>
      <c r="H8" s="14">
        <v>832</v>
      </c>
      <c r="I8" s="17">
        <v>561</v>
      </c>
      <c r="J8" s="17">
        <v>560</v>
      </c>
      <c r="K8" s="17">
        <v>580</v>
      </c>
      <c r="L8" s="17">
        <v>567</v>
      </c>
      <c r="M8" s="18">
        <f aca="true" t="shared" si="0" ref="M8:M26">E8/F8*100</f>
        <v>100.36407766990291</v>
      </c>
      <c r="N8" s="18">
        <f aca="true" t="shared" si="1" ref="N8:N26">E8/G8*100</f>
        <v>96.8384074941452</v>
      </c>
      <c r="O8" s="18">
        <f aca="true" t="shared" si="2" ref="O8:O26">E8/H8*100</f>
        <v>99.39903846153845</v>
      </c>
      <c r="P8" s="18">
        <f aca="true" t="shared" si="3" ref="P8:P26">I8/J8*100</f>
        <v>100.17857142857143</v>
      </c>
      <c r="Q8" s="18">
        <f aca="true" t="shared" si="4" ref="Q8:Q26">I8/K8*100</f>
        <v>96.72413793103448</v>
      </c>
      <c r="R8" s="18">
        <f aca="true" t="shared" si="5" ref="R8:R26">I8/L8*100</f>
        <v>98.94179894179894</v>
      </c>
      <c r="S8" s="18">
        <f aca="true" t="shared" si="6" ref="S8:S26">P8/100.1*100</f>
        <v>100.0784929356358</v>
      </c>
    </row>
    <row r="9" spans="1:19" ht="15">
      <c r="A9" s="4" t="s">
        <v>10</v>
      </c>
      <c r="B9" s="24" t="s">
        <v>11</v>
      </c>
      <c r="C9" s="25"/>
      <c r="D9" s="26"/>
      <c r="E9" s="14">
        <v>1026</v>
      </c>
      <c r="F9" s="14">
        <v>1040</v>
      </c>
      <c r="G9" s="14">
        <v>1010</v>
      </c>
      <c r="H9" s="14">
        <v>1010</v>
      </c>
      <c r="I9" s="17">
        <v>683</v>
      </c>
      <c r="J9" s="17">
        <v>690</v>
      </c>
      <c r="K9" s="17">
        <v>672</v>
      </c>
      <c r="L9" s="17">
        <v>673</v>
      </c>
      <c r="M9" s="18">
        <f t="shared" si="0"/>
        <v>98.65384615384616</v>
      </c>
      <c r="N9" s="18">
        <f t="shared" si="1"/>
        <v>101.58415841584159</v>
      </c>
      <c r="O9" s="18">
        <f t="shared" si="2"/>
        <v>101.58415841584159</v>
      </c>
      <c r="P9" s="18">
        <f t="shared" si="3"/>
        <v>98.98550724637681</v>
      </c>
      <c r="Q9" s="18">
        <f t="shared" si="4"/>
        <v>101.63690476190477</v>
      </c>
      <c r="R9" s="18">
        <f t="shared" si="5"/>
        <v>101.48588410104011</v>
      </c>
      <c r="S9" s="18">
        <f t="shared" si="6"/>
        <v>98.88662062575106</v>
      </c>
    </row>
    <row r="10" spans="1:19" ht="15">
      <c r="A10" s="4" t="s">
        <v>12</v>
      </c>
      <c r="B10" s="24" t="s">
        <v>13</v>
      </c>
      <c r="C10" s="25"/>
      <c r="D10" s="26"/>
      <c r="E10" s="14">
        <v>621</v>
      </c>
      <c r="F10" s="14">
        <v>598</v>
      </c>
      <c r="G10" s="14">
        <v>599</v>
      </c>
      <c r="H10" s="14">
        <v>631</v>
      </c>
      <c r="I10" s="17">
        <v>415</v>
      </c>
      <c r="J10" s="17">
        <v>400</v>
      </c>
      <c r="K10" s="17">
        <v>399</v>
      </c>
      <c r="L10" s="17">
        <v>421</v>
      </c>
      <c r="M10" s="18">
        <f t="shared" si="0"/>
        <v>103.84615384615385</v>
      </c>
      <c r="N10" s="18">
        <f t="shared" si="1"/>
        <v>103.67278797996661</v>
      </c>
      <c r="O10" s="18">
        <f t="shared" si="2"/>
        <v>98.41521394611728</v>
      </c>
      <c r="P10" s="18">
        <f t="shared" si="3"/>
        <v>103.75000000000001</v>
      </c>
      <c r="Q10" s="18">
        <f t="shared" si="4"/>
        <v>104.01002506265664</v>
      </c>
      <c r="R10" s="18">
        <f t="shared" si="5"/>
        <v>98.57482185273159</v>
      </c>
      <c r="S10" s="18">
        <f t="shared" si="6"/>
        <v>103.64635364635366</v>
      </c>
    </row>
    <row r="11" spans="1:19" ht="15">
      <c r="A11" s="4" t="s">
        <v>14</v>
      </c>
      <c r="B11" s="24" t="s">
        <v>15</v>
      </c>
      <c r="C11" s="25"/>
      <c r="D11" s="26"/>
      <c r="E11" s="14">
        <v>1337</v>
      </c>
      <c r="F11" s="14">
        <v>1299</v>
      </c>
      <c r="G11" s="14">
        <v>1299</v>
      </c>
      <c r="H11" s="14">
        <v>1424</v>
      </c>
      <c r="I11" s="17">
        <v>880</v>
      </c>
      <c r="J11" s="17">
        <v>854</v>
      </c>
      <c r="K11" s="17">
        <v>858</v>
      </c>
      <c r="L11" s="17">
        <v>938</v>
      </c>
      <c r="M11" s="18">
        <f t="shared" si="0"/>
        <v>102.92532717474981</v>
      </c>
      <c r="N11" s="18">
        <f t="shared" si="1"/>
        <v>102.92532717474981</v>
      </c>
      <c r="O11" s="18">
        <f t="shared" si="2"/>
        <v>93.89044943820225</v>
      </c>
      <c r="P11" s="18">
        <f t="shared" si="3"/>
        <v>103.04449648711945</v>
      </c>
      <c r="Q11" s="18">
        <f t="shared" si="4"/>
        <v>102.56410256410255</v>
      </c>
      <c r="R11" s="18">
        <f t="shared" si="5"/>
        <v>93.81663113006397</v>
      </c>
      <c r="S11" s="18">
        <f t="shared" si="6"/>
        <v>102.94155493218726</v>
      </c>
    </row>
    <row r="12" spans="1:19" ht="15">
      <c r="A12" s="4" t="s">
        <v>16</v>
      </c>
      <c r="B12" s="24" t="s">
        <v>17</v>
      </c>
      <c r="C12" s="25"/>
      <c r="D12" s="26"/>
      <c r="E12" s="14">
        <v>720</v>
      </c>
      <c r="F12" s="14">
        <v>747</v>
      </c>
      <c r="G12" s="14">
        <v>719</v>
      </c>
      <c r="H12" s="14">
        <v>724</v>
      </c>
      <c r="I12" s="17">
        <v>482</v>
      </c>
      <c r="J12" s="17">
        <v>498</v>
      </c>
      <c r="K12" s="17">
        <v>480</v>
      </c>
      <c r="L12" s="17">
        <v>481</v>
      </c>
      <c r="M12" s="18">
        <f t="shared" si="0"/>
        <v>96.3855421686747</v>
      </c>
      <c r="N12" s="18">
        <f t="shared" si="1"/>
        <v>100.13908205841446</v>
      </c>
      <c r="O12" s="18">
        <f t="shared" si="2"/>
        <v>99.4475138121547</v>
      </c>
      <c r="P12" s="18">
        <f t="shared" si="3"/>
        <v>96.78714859437751</v>
      </c>
      <c r="Q12" s="18">
        <f t="shared" si="4"/>
        <v>100.41666666666667</v>
      </c>
      <c r="R12" s="18">
        <f t="shared" si="5"/>
        <v>100.2079002079002</v>
      </c>
      <c r="S12" s="18">
        <f t="shared" si="6"/>
        <v>96.69045813624128</v>
      </c>
    </row>
    <row r="13" spans="1:19" ht="15">
      <c r="A13" s="4" t="s">
        <v>18</v>
      </c>
      <c r="B13" s="24" t="s">
        <v>19</v>
      </c>
      <c r="C13" s="25"/>
      <c r="D13" s="26"/>
      <c r="E13" s="14">
        <v>668</v>
      </c>
      <c r="F13" s="14">
        <v>652</v>
      </c>
      <c r="G13" s="14">
        <v>667</v>
      </c>
      <c r="H13" s="14">
        <v>651</v>
      </c>
      <c r="I13" s="17">
        <v>448</v>
      </c>
      <c r="J13" s="17">
        <v>436</v>
      </c>
      <c r="K13" s="17">
        <v>447</v>
      </c>
      <c r="L13" s="17">
        <v>436</v>
      </c>
      <c r="M13" s="18">
        <f t="shared" si="0"/>
        <v>102.45398773006136</v>
      </c>
      <c r="N13" s="18">
        <f t="shared" si="1"/>
        <v>100.14992503748125</v>
      </c>
      <c r="O13" s="18">
        <f t="shared" si="2"/>
        <v>102.61136712749617</v>
      </c>
      <c r="P13" s="18">
        <f t="shared" si="3"/>
        <v>102.75229357798166</v>
      </c>
      <c r="Q13" s="18">
        <f t="shared" si="4"/>
        <v>100.22371364653245</v>
      </c>
      <c r="R13" s="18">
        <f t="shared" si="5"/>
        <v>102.75229357798166</v>
      </c>
      <c r="S13" s="18">
        <f t="shared" si="6"/>
        <v>102.64964393404763</v>
      </c>
    </row>
    <row r="14" spans="1:19" ht="15">
      <c r="A14" s="4" t="s">
        <v>20</v>
      </c>
      <c r="B14" s="24" t="s">
        <v>37</v>
      </c>
      <c r="C14" s="25"/>
      <c r="D14" s="26"/>
      <c r="E14" s="14">
        <v>587</v>
      </c>
      <c r="F14" s="14">
        <v>579</v>
      </c>
      <c r="G14" s="14">
        <v>569</v>
      </c>
      <c r="H14" s="14">
        <v>559</v>
      </c>
      <c r="I14" s="17">
        <v>393</v>
      </c>
      <c r="J14" s="17">
        <v>387</v>
      </c>
      <c r="K14" s="17">
        <v>381</v>
      </c>
      <c r="L14" s="17">
        <v>374</v>
      </c>
      <c r="M14" s="18">
        <f t="shared" si="0"/>
        <v>101.38169257340242</v>
      </c>
      <c r="N14" s="18">
        <f t="shared" si="1"/>
        <v>103.1634446397188</v>
      </c>
      <c r="O14" s="18">
        <f t="shared" si="2"/>
        <v>105.00894454382828</v>
      </c>
      <c r="P14" s="18">
        <f t="shared" si="3"/>
        <v>101.55038759689923</v>
      </c>
      <c r="Q14" s="18">
        <f t="shared" si="4"/>
        <v>103.14960629921259</v>
      </c>
      <c r="R14" s="18">
        <f t="shared" si="5"/>
        <v>105.08021390374331</v>
      </c>
      <c r="S14" s="18">
        <f t="shared" si="6"/>
        <v>101.44893865824099</v>
      </c>
    </row>
    <row r="15" spans="1:22" ht="15">
      <c r="A15" s="4" t="s">
        <v>21</v>
      </c>
      <c r="B15" s="24" t="s">
        <v>38</v>
      </c>
      <c r="C15" s="25"/>
      <c r="D15" s="26"/>
      <c r="E15" s="14">
        <v>840</v>
      </c>
      <c r="F15" s="14">
        <v>850</v>
      </c>
      <c r="G15" s="14">
        <v>835</v>
      </c>
      <c r="H15" s="14">
        <v>819</v>
      </c>
      <c r="I15" s="17">
        <v>560</v>
      </c>
      <c r="J15" s="17">
        <v>567</v>
      </c>
      <c r="K15" s="17">
        <v>557</v>
      </c>
      <c r="L15" s="17">
        <v>547</v>
      </c>
      <c r="M15" s="18">
        <f t="shared" si="0"/>
        <v>98.82352941176471</v>
      </c>
      <c r="N15" s="18">
        <f t="shared" si="1"/>
        <v>100.59880239520957</v>
      </c>
      <c r="O15" s="18">
        <f t="shared" si="2"/>
        <v>102.56410256410255</v>
      </c>
      <c r="P15" s="18">
        <f t="shared" si="3"/>
        <v>98.76543209876543</v>
      </c>
      <c r="Q15" s="18">
        <f t="shared" si="4"/>
        <v>100.53859964093357</v>
      </c>
      <c r="R15" s="18">
        <f t="shared" si="5"/>
        <v>102.37659963436928</v>
      </c>
      <c r="S15" s="18">
        <f t="shared" si="6"/>
        <v>98.66676533343201</v>
      </c>
      <c r="V15" s="12"/>
    </row>
    <row r="16" spans="1:19" ht="15">
      <c r="A16" s="4" t="s">
        <v>7</v>
      </c>
      <c r="B16" s="24" t="s">
        <v>40</v>
      </c>
      <c r="C16" s="25"/>
      <c r="D16" s="26"/>
      <c r="E16" s="14">
        <v>665</v>
      </c>
      <c r="F16" s="14">
        <v>665</v>
      </c>
      <c r="G16" s="14">
        <v>642</v>
      </c>
      <c r="H16" s="14">
        <v>625</v>
      </c>
      <c r="I16" s="17">
        <v>443</v>
      </c>
      <c r="J16" s="17">
        <v>444</v>
      </c>
      <c r="K16" s="17">
        <v>429</v>
      </c>
      <c r="L16" s="17">
        <v>417</v>
      </c>
      <c r="M16" s="18">
        <f t="shared" si="0"/>
        <v>100</v>
      </c>
      <c r="N16" s="18">
        <f t="shared" si="1"/>
        <v>103.58255451713396</v>
      </c>
      <c r="O16" s="18">
        <f t="shared" si="2"/>
        <v>106.4</v>
      </c>
      <c r="P16" s="18">
        <f t="shared" si="3"/>
        <v>99.77477477477478</v>
      </c>
      <c r="Q16" s="18">
        <f t="shared" si="4"/>
        <v>103.26340326340326</v>
      </c>
      <c r="R16" s="18">
        <f t="shared" si="5"/>
        <v>106.23501199040768</v>
      </c>
      <c r="S16" s="18">
        <f t="shared" si="6"/>
        <v>99.67509967509969</v>
      </c>
    </row>
    <row r="17" spans="1:21" ht="15">
      <c r="A17" s="4" t="s">
        <v>22</v>
      </c>
      <c r="B17" s="24" t="s">
        <v>39</v>
      </c>
      <c r="C17" s="25"/>
      <c r="D17" s="26"/>
      <c r="E17" s="14">
        <v>1072</v>
      </c>
      <c r="F17" s="14">
        <v>1144</v>
      </c>
      <c r="G17" s="14">
        <v>1105</v>
      </c>
      <c r="H17" s="14">
        <v>1082</v>
      </c>
      <c r="I17" s="17">
        <v>710</v>
      </c>
      <c r="J17" s="17">
        <v>757</v>
      </c>
      <c r="K17" s="17">
        <v>732</v>
      </c>
      <c r="L17" s="17">
        <v>715</v>
      </c>
      <c r="M17" s="18">
        <f t="shared" si="0"/>
        <v>93.7062937062937</v>
      </c>
      <c r="N17" s="18">
        <f t="shared" si="1"/>
        <v>97.01357466063348</v>
      </c>
      <c r="O17" s="18">
        <f t="shared" si="2"/>
        <v>99.07578558225508</v>
      </c>
      <c r="P17" s="18">
        <f t="shared" si="3"/>
        <v>93.79128137384413</v>
      </c>
      <c r="Q17" s="18">
        <f t="shared" si="4"/>
        <v>96.99453551912568</v>
      </c>
      <c r="R17" s="18">
        <f t="shared" si="5"/>
        <v>99.3006993006993</v>
      </c>
      <c r="S17" s="18">
        <f t="shared" si="6"/>
        <v>93.69758379005408</v>
      </c>
      <c r="U17" s="19"/>
    </row>
    <row r="18" spans="1:19" ht="15">
      <c r="A18" s="4" t="s">
        <v>23</v>
      </c>
      <c r="B18" s="24" t="s">
        <v>41</v>
      </c>
      <c r="C18" s="25"/>
      <c r="D18" s="26"/>
      <c r="E18" s="14">
        <v>1475</v>
      </c>
      <c r="F18" s="14">
        <v>1532</v>
      </c>
      <c r="G18" s="14">
        <v>1512</v>
      </c>
      <c r="H18" s="14">
        <v>1512</v>
      </c>
      <c r="I18" s="17">
        <v>976</v>
      </c>
      <c r="J18" s="17">
        <v>1012</v>
      </c>
      <c r="K18" s="17">
        <v>1000</v>
      </c>
      <c r="L18" s="17">
        <v>1000</v>
      </c>
      <c r="M18" s="18">
        <f t="shared" si="0"/>
        <v>96.27937336814621</v>
      </c>
      <c r="N18" s="18">
        <f t="shared" si="1"/>
        <v>97.55291005291006</v>
      </c>
      <c r="O18" s="18">
        <f t="shared" si="2"/>
        <v>97.55291005291006</v>
      </c>
      <c r="P18" s="18">
        <f t="shared" si="3"/>
        <v>96.44268774703558</v>
      </c>
      <c r="Q18" s="18">
        <f t="shared" si="4"/>
        <v>97.6</v>
      </c>
      <c r="R18" s="18">
        <f t="shared" si="5"/>
        <v>97.6</v>
      </c>
      <c r="S18" s="18">
        <f t="shared" si="6"/>
        <v>96.34634140562996</v>
      </c>
    </row>
    <row r="19" spans="1:19" ht="15">
      <c r="A19" s="4" t="s">
        <v>24</v>
      </c>
      <c r="B19" s="24" t="s">
        <v>25</v>
      </c>
      <c r="C19" s="25"/>
      <c r="D19" s="26"/>
      <c r="E19" s="14">
        <v>1198</v>
      </c>
      <c r="F19" s="14">
        <v>1146</v>
      </c>
      <c r="G19" s="14">
        <v>1124</v>
      </c>
      <c r="H19" s="14">
        <v>1027</v>
      </c>
      <c r="I19" s="17">
        <v>801</v>
      </c>
      <c r="J19" s="17">
        <v>764</v>
      </c>
      <c r="K19" s="17">
        <v>748</v>
      </c>
      <c r="L19" s="17">
        <v>684</v>
      </c>
      <c r="M19" s="18">
        <f t="shared" si="0"/>
        <v>104.53752181500873</v>
      </c>
      <c r="N19" s="18">
        <f t="shared" si="1"/>
        <v>106.58362989323844</v>
      </c>
      <c r="O19" s="18">
        <f t="shared" si="2"/>
        <v>116.65043816942551</v>
      </c>
      <c r="P19" s="18">
        <f t="shared" si="3"/>
        <v>104.84293193717278</v>
      </c>
      <c r="Q19" s="18">
        <f t="shared" si="4"/>
        <v>107.0855614973262</v>
      </c>
      <c r="R19" s="18">
        <f t="shared" si="5"/>
        <v>117.10526315789474</v>
      </c>
      <c r="S19" s="18">
        <f t="shared" si="6"/>
        <v>104.73819374342936</v>
      </c>
    </row>
    <row r="20" spans="1:19" ht="15">
      <c r="A20" s="4" t="s">
        <v>26</v>
      </c>
      <c r="B20" s="24" t="s">
        <v>42</v>
      </c>
      <c r="C20" s="25"/>
      <c r="D20" s="26"/>
      <c r="E20" s="14">
        <v>728</v>
      </c>
      <c r="F20" s="14">
        <v>678</v>
      </c>
      <c r="G20" s="14">
        <v>655</v>
      </c>
      <c r="H20" s="14">
        <v>653</v>
      </c>
      <c r="I20" s="17">
        <v>487</v>
      </c>
      <c r="J20" s="17">
        <v>452</v>
      </c>
      <c r="K20" s="17">
        <v>437</v>
      </c>
      <c r="L20" s="17">
        <v>435</v>
      </c>
      <c r="M20" s="18">
        <f t="shared" si="0"/>
        <v>107.37463126843659</v>
      </c>
      <c r="N20" s="18">
        <f t="shared" si="1"/>
        <v>111.14503816793892</v>
      </c>
      <c r="O20" s="18">
        <f t="shared" si="2"/>
        <v>111.48545176110261</v>
      </c>
      <c r="P20" s="18">
        <f t="shared" si="3"/>
        <v>107.74336283185842</v>
      </c>
      <c r="Q20" s="18">
        <f t="shared" si="4"/>
        <v>111.44164759725402</v>
      </c>
      <c r="R20" s="18">
        <f t="shared" si="5"/>
        <v>111.95402298850574</v>
      </c>
      <c r="S20" s="18">
        <f t="shared" si="6"/>
        <v>107.63572710475367</v>
      </c>
    </row>
    <row r="21" spans="1:19" ht="15">
      <c r="A21" s="4" t="s">
        <v>27</v>
      </c>
      <c r="B21" s="24" t="s">
        <v>43</v>
      </c>
      <c r="C21" s="25"/>
      <c r="D21" s="26"/>
      <c r="E21" s="14">
        <v>550</v>
      </c>
      <c r="F21" s="14">
        <v>524</v>
      </c>
      <c r="G21" s="14">
        <v>524</v>
      </c>
      <c r="H21" s="14">
        <v>495</v>
      </c>
      <c r="I21" s="17">
        <v>369</v>
      </c>
      <c r="J21" s="17">
        <v>352</v>
      </c>
      <c r="K21" s="17">
        <v>352</v>
      </c>
      <c r="L21" s="17">
        <v>333</v>
      </c>
      <c r="M21" s="18">
        <f t="shared" si="0"/>
        <v>104.9618320610687</v>
      </c>
      <c r="N21" s="18">
        <f t="shared" si="1"/>
        <v>104.9618320610687</v>
      </c>
      <c r="O21" s="18">
        <f t="shared" si="2"/>
        <v>111.11111111111111</v>
      </c>
      <c r="P21" s="18">
        <f t="shared" si="3"/>
        <v>104.82954545454545</v>
      </c>
      <c r="Q21" s="18">
        <f t="shared" si="4"/>
        <v>104.82954545454545</v>
      </c>
      <c r="R21" s="18">
        <f t="shared" si="5"/>
        <v>110.8108108108108</v>
      </c>
      <c r="S21" s="18">
        <f t="shared" si="6"/>
        <v>104.72482063391155</v>
      </c>
    </row>
    <row r="22" spans="1:19" ht="15">
      <c r="A22" s="4" t="s">
        <v>28</v>
      </c>
      <c r="B22" s="24" t="s">
        <v>44</v>
      </c>
      <c r="C22" s="25"/>
      <c r="D22" s="26"/>
      <c r="E22" s="14">
        <v>903</v>
      </c>
      <c r="F22" s="14">
        <v>920</v>
      </c>
      <c r="G22" s="14">
        <v>910</v>
      </c>
      <c r="H22" s="14">
        <v>899</v>
      </c>
      <c r="I22" s="17">
        <v>598</v>
      </c>
      <c r="J22" s="17">
        <v>610</v>
      </c>
      <c r="K22" s="17">
        <v>603</v>
      </c>
      <c r="L22" s="17">
        <v>596</v>
      </c>
      <c r="M22" s="18">
        <f t="shared" si="0"/>
        <v>98.15217391304348</v>
      </c>
      <c r="N22" s="18">
        <f t="shared" si="1"/>
        <v>99.23076923076923</v>
      </c>
      <c r="O22" s="18">
        <f t="shared" si="2"/>
        <v>100.44493882091213</v>
      </c>
      <c r="P22" s="18">
        <f t="shared" si="3"/>
        <v>98.0327868852459</v>
      </c>
      <c r="Q22" s="18">
        <f t="shared" si="4"/>
        <v>99.17081260364843</v>
      </c>
      <c r="R22" s="18">
        <f t="shared" si="5"/>
        <v>100.33557046979867</v>
      </c>
      <c r="S22" s="18">
        <f t="shared" si="6"/>
        <v>97.93485203321269</v>
      </c>
    </row>
    <row r="23" spans="1:19" ht="15">
      <c r="A23" s="4" t="s">
        <v>29</v>
      </c>
      <c r="B23" s="21" t="s">
        <v>30</v>
      </c>
      <c r="C23" s="22"/>
      <c r="D23" s="23"/>
      <c r="E23" s="14">
        <v>784</v>
      </c>
      <c r="F23" s="14">
        <v>748</v>
      </c>
      <c r="G23" s="14">
        <v>746</v>
      </c>
      <c r="H23" s="14">
        <v>727</v>
      </c>
      <c r="I23" s="17">
        <v>524</v>
      </c>
      <c r="J23" s="17">
        <v>499</v>
      </c>
      <c r="K23" s="17">
        <v>498</v>
      </c>
      <c r="L23" s="17">
        <v>485</v>
      </c>
      <c r="M23" s="18">
        <f t="shared" si="0"/>
        <v>104.81283422459893</v>
      </c>
      <c r="N23" s="18">
        <f t="shared" si="1"/>
        <v>105.09383378016086</v>
      </c>
      <c r="O23" s="18">
        <f t="shared" si="2"/>
        <v>107.84044016506189</v>
      </c>
      <c r="P23" s="18">
        <f t="shared" si="3"/>
        <v>105.01002004008015</v>
      </c>
      <c r="Q23" s="18">
        <f t="shared" si="4"/>
        <v>105.22088353413655</v>
      </c>
      <c r="R23" s="18">
        <f t="shared" si="5"/>
        <v>108.04123711340206</v>
      </c>
      <c r="S23" s="18">
        <f t="shared" si="6"/>
        <v>104.90511492515499</v>
      </c>
    </row>
    <row r="24" spans="1:19" ht="15">
      <c r="A24" s="4" t="s">
        <v>31</v>
      </c>
      <c r="B24" s="21" t="s">
        <v>45</v>
      </c>
      <c r="C24" s="22"/>
      <c r="D24" s="23"/>
      <c r="E24" s="14">
        <v>843</v>
      </c>
      <c r="F24" s="14">
        <v>830</v>
      </c>
      <c r="G24" s="14">
        <v>833</v>
      </c>
      <c r="H24" s="14">
        <v>829</v>
      </c>
      <c r="I24" s="17">
        <v>565</v>
      </c>
      <c r="J24" s="17">
        <v>557</v>
      </c>
      <c r="K24" s="17">
        <v>559</v>
      </c>
      <c r="L24" s="17">
        <v>556</v>
      </c>
      <c r="M24" s="18">
        <f t="shared" si="0"/>
        <v>101.56626506024095</v>
      </c>
      <c r="N24" s="18">
        <f t="shared" si="1"/>
        <v>101.20048019207684</v>
      </c>
      <c r="O24" s="18">
        <f t="shared" si="2"/>
        <v>101.6887816646562</v>
      </c>
      <c r="P24" s="18">
        <f t="shared" si="3"/>
        <v>101.4362657091562</v>
      </c>
      <c r="Q24" s="18">
        <f t="shared" si="4"/>
        <v>101.07334525939177</v>
      </c>
      <c r="R24" s="18">
        <f t="shared" si="5"/>
        <v>101.61870503597122</v>
      </c>
      <c r="S24" s="18">
        <f t="shared" si="6"/>
        <v>101.33493077837782</v>
      </c>
    </row>
    <row r="25" spans="1:19" ht="15">
      <c r="A25" s="4" t="s">
        <v>32</v>
      </c>
      <c r="B25" s="21" t="s">
        <v>46</v>
      </c>
      <c r="C25" s="22"/>
      <c r="D25" s="23"/>
      <c r="E25" s="14">
        <v>656</v>
      </c>
      <c r="F25" s="14">
        <v>659</v>
      </c>
      <c r="G25" s="14">
        <v>645</v>
      </c>
      <c r="H25" s="14">
        <v>621</v>
      </c>
      <c r="I25" s="17">
        <v>435</v>
      </c>
      <c r="J25" s="17">
        <v>437</v>
      </c>
      <c r="K25" s="17">
        <v>427</v>
      </c>
      <c r="L25" s="17">
        <v>412</v>
      </c>
      <c r="M25" s="18">
        <f t="shared" si="0"/>
        <v>99.54476479514416</v>
      </c>
      <c r="N25" s="18">
        <f t="shared" si="1"/>
        <v>101.70542635658914</v>
      </c>
      <c r="O25" s="18">
        <f t="shared" si="2"/>
        <v>105.63607085346216</v>
      </c>
      <c r="P25" s="18">
        <f t="shared" si="3"/>
        <v>99.54233409610984</v>
      </c>
      <c r="Q25" s="18">
        <f t="shared" si="4"/>
        <v>101.87353629976582</v>
      </c>
      <c r="R25" s="18">
        <f t="shared" si="5"/>
        <v>105.58252427184468</v>
      </c>
      <c r="S25" s="18">
        <f t="shared" si="6"/>
        <v>99.44289120490494</v>
      </c>
    </row>
    <row r="26" spans="1:19" ht="15">
      <c r="A26" s="11" t="s">
        <v>33</v>
      </c>
      <c r="B26" s="21" t="s">
        <v>34</v>
      </c>
      <c r="C26" s="22"/>
      <c r="D26" s="23"/>
      <c r="E26" s="14">
        <v>736</v>
      </c>
      <c r="F26" s="14">
        <v>824</v>
      </c>
      <c r="G26" s="14">
        <v>726</v>
      </c>
      <c r="H26" s="14">
        <v>699</v>
      </c>
      <c r="I26" s="17">
        <v>490</v>
      </c>
      <c r="J26" s="17">
        <v>548</v>
      </c>
      <c r="K26" s="17">
        <v>484</v>
      </c>
      <c r="L26" s="17">
        <v>468</v>
      </c>
      <c r="M26" s="40">
        <f t="shared" si="0"/>
        <v>89.32038834951457</v>
      </c>
      <c r="N26" s="18">
        <f t="shared" si="1"/>
        <v>101.37741046831957</v>
      </c>
      <c r="O26" s="18">
        <f t="shared" si="2"/>
        <v>105.29327610872676</v>
      </c>
      <c r="P26" s="18">
        <f t="shared" si="3"/>
        <v>89.41605839416059</v>
      </c>
      <c r="Q26" s="18">
        <f t="shared" si="4"/>
        <v>101.2396694214876</v>
      </c>
      <c r="R26" s="18">
        <f t="shared" si="5"/>
        <v>104.7008547008547</v>
      </c>
      <c r="S26" s="18">
        <f t="shared" si="6"/>
        <v>89.32673166249809</v>
      </c>
    </row>
    <row r="27" ht="15">
      <c r="M27" s="20"/>
    </row>
  </sheetData>
  <sheetProtection/>
  <mergeCells count="29">
    <mergeCell ref="A2:C2"/>
    <mergeCell ref="A3:A6"/>
    <mergeCell ref="B3:D6"/>
    <mergeCell ref="E3:L3"/>
    <mergeCell ref="M3:S3"/>
    <mergeCell ref="E4:H4"/>
    <mergeCell ref="I4:L4"/>
    <mergeCell ref="M4:O4"/>
    <mergeCell ref="P4:R4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25:D25"/>
    <mergeCell ref="B26:D26"/>
    <mergeCell ref="B19:D19"/>
    <mergeCell ref="B20:D20"/>
    <mergeCell ref="B21:D21"/>
    <mergeCell ref="B22:D22"/>
    <mergeCell ref="B23:D23"/>
    <mergeCell ref="B24:D24"/>
  </mergeCells>
  <printOptions/>
  <pageMargins left="0.7" right="0.7" top="0.75" bottom="0.75" header="0.3" footer="0.3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Radule Lainovic</cp:lastModifiedBy>
  <cp:lastPrinted>2020-03-12T11:20:39Z</cp:lastPrinted>
  <dcterms:created xsi:type="dcterms:W3CDTF">2012-03-01T11:13:24Z</dcterms:created>
  <dcterms:modified xsi:type="dcterms:W3CDTF">2020-03-12T11:33:50Z</dcterms:modified>
  <cp:category/>
  <cp:version/>
  <cp:contentType/>
  <cp:contentStatus/>
</cp:coreProperties>
</file>