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063E395F-A897-4108-AB0A-FDF7F4B2373C}" xr6:coauthVersionLast="36" xr6:coauthVersionMax="36" xr10:uidLastSave="{00000000-0000-0000-0000-000000000000}"/>
  <bookViews>
    <workbookView xWindow="32760" yWindow="32760" windowWidth="17250" windowHeight="5550" xr2:uid="{00000000-000D-0000-FFFF-FFFF00000000}"/>
  </bookViews>
  <sheets>
    <sheet name="SADRŽAJ_CONTENT" sheetId="2" r:id="rId1"/>
    <sheet name="Tab 1" sheetId="1" r:id="rId2"/>
    <sheet name="Tab 2" sheetId="4" r:id="rId3"/>
  </sheets>
  <externalReferences>
    <externalReference r:id="rId4"/>
  </externalReferences>
  <definedNames>
    <definedName name="_ftnref1" localSheetId="0">SADRŽAJ_CONTENT!$B$3</definedName>
    <definedName name="starost_muskarca" localSheetId="2">'[1]tabela 7'!#REF!</definedName>
    <definedName name="starost_muskarca">'[1]tabela 7'!#REF!</definedName>
    <definedName name="Tabela_1">SADRŽAJ_CONTENT!$A$2</definedName>
  </definedNames>
  <calcPr calcId="191029"/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C10" i="4"/>
  <c r="N5" i="1" l="1"/>
  <c r="M5" i="1"/>
  <c r="L5" i="1"/>
  <c r="K5" i="1"/>
  <c r="J5" i="1"/>
  <c r="I5" i="1"/>
  <c r="H5" i="1"/>
  <c r="G5" i="1"/>
  <c r="F5" i="1"/>
  <c r="E5" i="1"/>
  <c r="D5" i="1"/>
  <c r="C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AH5" i="1"/>
  <c r="AG5" i="1"/>
  <c r="AF5" i="1"/>
  <c r="AI5" i="1"/>
  <c r="AE5" i="1"/>
</calcChain>
</file>

<file path=xl/sharedStrings.xml><?xml version="1.0" encoding="utf-8"?>
<sst xmlns="http://schemas.openxmlformats.org/spreadsheetml/2006/main" count="33" uniqueCount="32">
  <si>
    <t>Izvor: MONSTAT - Odsjek statistike demografije i migracija / Source: MONSTAT - Department of demografy and migration</t>
  </si>
  <si>
    <t>15 - 19</t>
  </si>
  <si>
    <t>10 - 14</t>
  </si>
  <si>
    <t>5 - 9</t>
  </si>
  <si>
    <t>1 - 4</t>
  </si>
  <si>
    <t>Tab 1</t>
  </si>
  <si>
    <t>Tab 2</t>
  </si>
  <si>
    <r>
      <t xml:space="preserve">Sklopljeni brakovi / </t>
    </r>
    <r>
      <rPr>
        <b/>
        <i/>
        <sz val="11"/>
        <color theme="3" tint="0.39997558519241921"/>
        <rFont val="Arial"/>
        <family val="2"/>
      </rPr>
      <t>Marriages</t>
    </r>
  </si>
  <si>
    <r>
      <rPr>
        <b/>
        <sz val="12"/>
        <color indexed="8"/>
        <rFont val="Arial"/>
        <family val="2"/>
      </rPr>
      <t>Tab 1. Sklopljeni i razvedeni brakovi, Crna Gora</t>
    </r>
    <r>
      <rPr>
        <b/>
        <i/>
        <sz val="12"/>
        <color indexed="8"/>
        <rFont val="Arial"/>
        <family val="2"/>
      </rPr>
      <t xml:space="preserve">  / </t>
    </r>
    <r>
      <rPr>
        <b/>
        <i/>
        <sz val="12"/>
        <color theme="3" tint="0.39997558519241921"/>
        <rFont val="Arial"/>
        <family val="2"/>
      </rPr>
      <t>Marriages and divorces, Montenegro</t>
    </r>
  </si>
  <si>
    <r>
      <t xml:space="preserve">Razvedeni brakovi /  </t>
    </r>
    <r>
      <rPr>
        <b/>
        <i/>
        <sz val="11"/>
        <color theme="3" tint="0.39997558519241921"/>
        <rFont val="Arial"/>
        <family val="2"/>
      </rPr>
      <t>Divorces</t>
    </r>
  </si>
  <si>
    <r>
      <t xml:space="preserve">Broj razvedenih na 1000 sklopljenih brakova / </t>
    </r>
    <r>
      <rPr>
        <b/>
        <i/>
        <sz val="11"/>
        <color theme="1"/>
        <rFont val="Arial"/>
        <family val="2"/>
      </rPr>
      <t xml:space="preserve"> </t>
    </r>
    <r>
      <rPr>
        <b/>
        <i/>
        <sz val="11"/>
        <color theme="3" tint="0.39997558519241921"/>
        <rFont val="Arial"/>
        <family val="2"/>
      </rPr>
      <t>Number of divorces on 1000 marriages</t>
    </r>
  </si>
  <si>
    <r>
      <t xml:space="preserve">Izvor: MONSTAT - Odsjek statistike demografije i migracija / </t>
    </r>
    <r>
      <rPr>
        <i/>
        <sz val="9"/>
        <color theme="3" tint="0.39997558519241921"/>
        <rFont val="Arial"/>
        <family val="2"/>
      </rPr>
      <t>Source: MONSTAT - Department of demografy and migration</t>
    </r>
  </si>
  <si>
    <t>Tab 2. Razvedeni brakovi prema trajanju braka i broju izdržavane djece / Divorces by duration of marriage, number of dependent children born in marriage ended in</t>
  </si>
  <si>
    <r>
      <t xml:space="preserve">Godina / </t>
    </r>
    <r>
      <rPr>
        <b/>
        <sz val="11"/>
        <color theme="3" tint="0.39997558519241921"/>
        <rFont val="Arial"/>
        <family val="2"/>
      </rPr>
      <t>Year</t>
    </r>
  </si>
  <si>
    <r>
      <t xml:space="preserve">Ukupno / </t>
    </r>
    <r>
      <rPr>
        <b/>
        <sz val="11"/>
        <color theme="3" tint="0.39997558519241921"/>
        <rFont val="Arial"/>
        <family val="2"/>
      </rPr>
      <t>Total</t>
    </r>
  </si>
  <si>
    <r>
      <t>Do 1 godine /</t>
    </r>
    <r>
      <rPr>
        <sz val="11"/>
        <color theme="3" tint="0.39997558519241921"/>
        <rFont val="Arial"/>
        <family val="2"/>
      </rPr>
      <t xml:space="preserve"> Up to 1 year</t>
    </r>
  </si>
  <si>
    <r>
      <t xml:space="preserve">20 i više / </t>
    </r>
    <r>
      <rPr>
        <sz val="11"/>
        <color theme="3" tint="0.39997558519241921"/>
        <rFont val="Arial"/>
        <family val="2"/>
      </rPr>
      <t>20 and over</t>
    </r>
  </si>
  <si>
    <r>
      <t xml:space="preserve">Nema izdržavane djece / </t>
    </r>
    <r>
      <rPr>
        <sz val="11"/>
        <color theme="3" tint="0.39997558519241921"/>
        <rFont val="Arial"/>
        <family val="2"/>
      </rPr>
      <t>No dependent</t>
    </r>
  </si>
  <si>
    <r>
      <t xml:space="preserve">Nepoznato / </t>
    </r>
    <r>
      <rPr>
        <sz val="11"/>
        <color theme="3" tint="0.39997558519241921"/>
        <rFont val="Arial"/>
        <family val="2"/>
      </rPr>
      <t>Unknown</t>
    </r>
  </si>
  <si>
    <r>
      <t xml:space="preserve">Jedno dijete / </t>
    </r>
    <r>
      <rPr>
        <sz val="11"/>
        <color theme="3" tint="0.39997558519241921"/>
        <rFont val="Arial"/>
        <family val="2"/>
      </rPr>
      <t>One child</t>
    </r>
  </si>
  <si>
    <r>
      <t xml:space="preserve">Dvoje djece / </t>
    </r>
    <r>
      <rPr>
        <sz val="11"/>
        <color theme="3" tint="0.39997558519241921"/>
        <rFont val="Arial"/>
        <family val="2"/>
      </rPr>
      <t>Two children</t>
    </r>
  </si>
  <si>
    <r>
      <t xml:space="preserve">Troje i više djece / </t>
    </r>
    <r>
      <rPr>
        <sz val="11"/>
        <color theme="3" tint="0.39997558519241921"/>
        <rFont val="Arial"/>
        <family val="2"/>
      </rPr>
      <t>Three or more children</t>
    </r>
  </si>
  <si>
    <r>
      <t xml:space="preserve">Ocu / </t>
    </r>
    <r>
      <rPr>
        <sz val="11"/>
        <color theme="3" tint="0.39997558519241921"/>
        <rFont val="Arial"/>
        <family val="2"/>
      </rPr>
      <t>Father</t>
    </r>
  </si>
  <si>
    <r>
      <t xml:space="preserve">Majki / </t>
    </r>
    <r>
      <rPr>
        <sz val="11"/>
        <color theme="3" tint="0.39997558519241921"/>
        <rFont val="Arial"/>
        <family val="2"/>
      </rPr>
      <t>Mother</t>
    </r>
  </si>
  <si>
    <r>
      <t xml:space="preserve">Ocu i majci (roditeljima) / </t>
    </r>
    <r>
      <rPr>
        <sz val="11"/>
        <color theme="3" tint="0.39997558519241921"/>
        <rFont val="Arial"/>
        <family val="2"/>
      </rPr>
      <t>Father and mother (parents)</t>
    </r>
  </si>
  <si>
    <r>
      <t xml:space="preserve">Drugim osobama, ustanovi i ostalo / </t>
    </r>
    <r>
      <rPr>
        <sz val="11"/>
        <color theme="3" tint="0.39997558519241921"/>
        <rFont val="Arial"/>
        <family val="2"/>
      </rPr>
      <t>Other person or institution</t>
    </r>
  </si>
  <si>
    <r>
      <t xml:space="preserve">Djeca su nakon razvoda dodijeljena / </t>
    </r>
    <r>
      <rPr>
        <b/>
        <sz val="11"/>
        <color theme="3" tint="0.39997558519241921"/>
        <rFont val="Arial"/>
        <family val="2"/>
      </rPr>
      <t>Dependent children born in marriage ended in divorce, entrusted  to</t>
    </r>
  </si>
  <si>
    <r>
      <t xml:space="preserve">Trajanje braka / </t>
    </r>
    <r>
      <rPr>
        <b/>
        <sz val="11"/>
        <color theme="3" tint="0.39997558519241921"/>
        <rFont val="Arial"/>
        <family val="2"/>
      </rPr>
      <t>Duration of marriage</t>
    </r>
  </si>
  <si>
    <r>
      <t xml:space="preserve">Broj izdržavane djece rođene u braku  koji se razveo / </t>
    </r>
    <r>
      <rPr>
        <b/>
        <sz val="11"/>
        <color theme="3" tint="0.39997558519241921"/>
        <rFont val="Arial"/>
        <family val="2"/>
      </rPr>
      <t>Number of dependent children born in marriage ended in divorce</t>
    </r>
  </si>
  <si>
    <r>
      <rPr>
        <sz val="12"/>
        <color theme="4" tint="-0.499984740745262"/>
        <rFont val="Arial Nova"/>
        <family val="2"/>
      </rPr>
      <t>Razvedeni brakovi prema trajanju braka i broju izdržavane djece</t>
    </r>
    <r>
      <rPr>
        <sz val="12"/>
        <color theme="4" tint="-0.249977111117893"/>
        <rFont val="Arial Nova"/>
        <family val="2"/>
      </rPr>
      <t xml:space="preserve"> / </t>
    </r>
    <r>
      <rPr>
        <sz val="12"/>
        <color theme="4" tint="0.39997558519241921"/>
        <rFont val="Arial Nova"/>
        <family val="2"/>
      </rPr>
      <t>Divorces  by duration of marriage, number of dependent children born in marriage ended in divorce and caretaker of children</t>
    </r>
  </si>
  <si>
    <r>
      <rPr>
        <sz val="12"/>
        <color theme="4" tint="-0.499984740745262"/>
        <rFont val="Arial Nova"/>
        <family val="2"/>
      </rPr>
      <t xml:space="preserve">Sklopljeni i razvedeni brakovi, Crna Gora </t>
    </r>
    <r>
      <rPr>
        <sz val="12"/>
        <color theme="4" tint="-0.249977111117893"/>
        <rFont val="Arial Nova"/>
        <family val="2"/>
      </rPr>
      <t xml:space="preserve"> /</t>
    </r>
    <r>
      <rPr>
        <sz val="12"/>
        <color theme="4" tint="0.39997558519241921"/>
        <rFont val="Arial Nova"/>
        <family val="2"/>
      </rPr>
      <t xml:space="preserve"> Marriages and divorces, Montenegro</t>
    </r>
  </si>
  <si>
    <r>
      <t xml:space="preserve">Opis / </t>
    </r>
    <r>
      <rPr>
        <b/>
        <sz val="12"/>
        <color theme="4" tint="0.39997558519241921"/>
        <rFont val="Arial Nova"/>
        <family val="2"/>
      </rPr>
      <t>Content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</si>
</sst>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Arial"/>
      <family val="2"/>
    </font>
    <font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4" tint="-0.249977111117893"/>
      <name val="Arial Nova"/>
      <family val="2"/>
    </font>
    <font>
      <u/>
      <sz val="12"/>
      <color theme="10"/>
      <name val="Arial Nova"/>
      <family val="2"/>
    </font>
    <font>
      <sz val="12"/>
      <color theme="4" tint="-0.249977111117893"/>
      <name val="Arial Nova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Arial Nov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3" tint="0.39997558519241921"/>
      <name val="Arial"/>
      <family val="2"/>
    </font>
    <font>
      <b/>
      <i/>
      <sz val="12"/>
      <color theme="3" tint="0.39997558519241921"/>
      <name val="Arial"/>
      <family val="2"/>
    </font>
    <font>
      <i/>
      <sz val="9"/>
      <color theme="3" tint="0.39997558519241921"/>
      <name val="Arial"/>
      <family val="2"/>
    </font>
    <font>
      <b/>
      <sz val="11"/>
      <color theme="3" tint="0.39997558519241921"/>
      <name val="Arial"/>
      <family val="2"/>
    </font>
    <font>
      <sz val="11"/>
      <color theme="3" tint="0.39997558519241921"/>
      <name val="Arial"/>
      <family val="2"/>
    </font>
    <font>
      <sz val="12"/>
      <color theme="4" tint="0.39997558519241921"/>
      <name val="Arial Nova"/>
      <family val="2"/>
    </font>
    <font>
      <sz val="12"/>
      <color theme="4" tint="-0.499984740745262"/>
      <name val="Arial Nova"/>
      <family val="2"/>
    </font>
    <font>
      <b/>
      <sz val="12"/>
      <color theme="4" tint="0.3999755851924192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64" fontId="0" fillId="0" borderId="0" xfId="0" applyNumberFormat="1"/>
    <xf numFmtId="0" fontId="7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/>
    <xf numFmtId="0" fontId="0" fillId="0" borderId="0" xfId="0" applyBorder="1"/>
    <xf numFmtId="0" fontId="13" fillId="0" borderId="0" xfId="0" applyFont="1"/>
    <xf numFmtId="0" fontId="2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" fontId="3" fillId="0" borderId="14" xfId="0" quotePrefix="1" applyNumberFormat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0" fillId="0" borderId="0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klopljeni%20i%20razvedeni%20brakovi,%2020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ŽAJ TABELA"/>
      <sheetName val="tabela 1"/>
      <sheetName val="tabela 2"/>
      <sheetName val="tabela 3"/>
      <sheetName val="tabela 4"/>
      <sheetName val="tabela 5"/>
      <sheetName val="tabela 6"/>
      <sheetName val="tabela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0D4EC-D52E-4A15-8AB0-2141598F12E8}">
  <sheetPr>
    <tabColor rgb="FF00B050"/>
  </sheetPr>
  <dimension ref="A1:G3"/>
  <sheetViews>
    <sheetView tabSelected="1" workbookViewId="0">
      <selection activeCell="A3" sqref="A3"/>
    </sheetView>
  </sheetViews>
  <sheetFormatPr defaultRowHeight="15" x14ac:dyDescent="0.25"/>
  <cols>
    <col min="1" max="1" width="11.140625" style="19" customWidth="1"/>
    <col min="2" max="2" width="88.42578125" style="19" customWidth="1"/>
  </cols>
  <sheetData>
    <row r="1" spans="1:7" s="15" customFormat="1" ht="30.6" customHeight="1" x14ac:dyDescent="0.25">
      <c r="A1" s="59"/>
      <c r="B1" s="14" t="s">
        <v>31</v>
      </c>
    </row>
    <row r="2" spans="1:7" ht="18" customHeight="1" x14ac:dyDescent="0.25">
      <c r="A2" s="59" t="s">
        <v>5</v>
      </c>
      <c r="B2" s="16" t="s">
        <v>30</v>
      </c>
      <c r="C2" s="17"/>
      <c r="D2" s="17"/>
      <c r="E2" s="18"/>
      <c r="F2" s="18"/>
      <c r="G2" s="18"/>
    </row>
    <row r="3" spans="1:7" ht="47.25" x14ac:dyDescent="0.25">
      <c r="A3" s="59" t="s">
        <v>6</v>
      </c>
      <c r="B3" s="58" t="s">
        <v>29</v>
      </c>
      <c r="C3" s="17"/>
      <c r="D3" s="17"/>
      <c r="E3" s="18"/>
      <c r="F3" s="18"/>
      <c r="G3" s="18"/>
    </row>
  </sheetData>
  <hyperlinks>
    <hyperlink ref="A3" location="'Tab 2'!A1" display="Tab 2" xr:uid="{1E18F379-C338-46C4-8C2B-B77FA95D9CAB}"/>
    <hyperlink ref="A2" location="'Tab 1'!A1" display="Tab 1" xr:uid="{F744A770-AC79-4163-9D1F-B8509C32EB86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10"/>
  <sheetViews>
    <sheetView workbookViewId="0">
      <pane xSplit="2" ySplit="2" topLeftCell="C3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5.42578125" customWidth="1"/>
    <col min="2" max="2" width="53.42578125" customWidth="1"/>
    <col min="3" max="3" width="6.140625" bestFit="1" customWidth="1"/>
    <col min="4" max="6" width="5.5703125" bestFit="1" customWidth="1"/>
    <col min="7" max="35" width="6.140625" bestFit="1" customWidth="1"/>
  </cols>
  <sheetData>
    <row r="1" spans="2:35" ht="26.25" customHeight="1" x14ac:dyDescent="0.3">
      <c r="B1" s="20" t="s">
        <v>8</v>
      </c>
      <c r="F1" s="2"/>
      <c r="G1" s="2"/>
      <c r="H1" s="2"/>
      <c r="I1" s="2"/>
      <c r="J1" s="2"/>
      <c r="K1" s="1"/>
      <c r="L1" s="1"/>
    </row>
    <row r="2" spans="2:35" ht="28.5" customHeight="1" x14ac:dyDescent="0.25">
      <c r="B2" s="5"/>
      <c r="C2" s="11">
        <v>1991</v>
      </c>
      <c r="D2" s="11">
        <v>1992</v>
      </c>
      <c r="E2" s="11">
        <v>1993</v>
      </c>
      <c r="F2" s="11">
        <v>1994</v>
      </c>
      <c r="G2" s="11">
        <v>1995</v>
      </c>
      <c r="H2" s="11">
        <v>1996</v>
      </c>
      <c r="I2" s="11">
        <v>1997</v>
      </c>
      <c r="J2" s="11">
        <v>1998</v>
      </c>
      <c r="K2" s="11">
        <v>1999</v>
      </c>
      <c r="L2" s="11">
        <v>2000</v>
      </c>
      <c r="M2" s="11">
        <v>2001</v>
      </c>
      <c r="N2" s="11">
        <v>2002</v>
      </c>
      <c r="O2" s="11">
        <v>2003</v>
      </c>
      <c r="P2" s="11">
        <v>2004</v>
      </c>
      <c r="Q2" s="11">
        <v>2005</v>
      </c>
      <c r="R2" s="11">
        <v>2006</v>
      </c>
      <c r="S2" s="6">
        <v>2007</v>
      </c>
      <c r="T2" s="6">
        <v>2008</v>
      </c>
      <c r="U2" s="6">
        <v>2009</v>
      </c>
      <c r="V2" s="6">
        <v>2010</v>
      </c>
      <c r="W2" s="6">
        <v>2011</v>
      </c>
      <c r="X2" s="6">
        <v>2012</v>
      </c>
      <c r="Y2" s="6">
        <v>2013</v>
      </c>
      <c r="Z2" s="6">
        <v>2014</v>
      </c>
      <c r="AA2" s="6">
        <v>2015</v>
      </c>
      <c r="AB2" s="6">
        <v>2016</v>
      </c>
      <c r="AC2" s="6">
        <v>2017</v>
      </c>
      <c r="AD2" s="6">
        <v>2018</v>
      </c>
      <c r="AE2" s="6">
        <v>2019</v>
      </c>
      <c r="AF2" s="6">
        <v>2020</v>
      </c>
      <c r="AG2" s="6">
        <v>2021</v>
      </c>
      <c r="AH2" s="6">
        <v>2022</v>
      </c>
      <c r="AI2" s="6">
        <v>2023</v>
      </c>
    </row>
    <row r="3" spans="2:35" s="61" customFormat="1" ht="31.5" customHeight="1" x14ac:dyDescent="0.25">
      <c r="B3" s="60" t="s">
        <v>7</v>
      </c>
      <c r="C3" s="7">
        <v>3817</v>
      </c>
      <c r="D3" s="7">
        <v>4041</v>
      </c>
      <c r="E3" s="7">
        <v>3873</v>
      </c>
      <c r="F3" s="7">
        <v>3753</v>
      </c>
      <c r="G3" s="7">
        <v>3791</v>
      </c>
      <c r="H3" s="7">
        <v>3770</v>
      </c>
      <c r="I3" s="7">
        <v>3993</v>
      </c>
      <c r="J3" s="7">
        <v>3628</v>
      </c>
      <c r="K3" s="7">
        <v>3912</v>
      </c>
      <c r="L3" s="7">
        <v>3866</v>
      </c>
      <c r="M3" s="7">
        <v>3893</v>
      </c>
      <c r="N3" s="7">
        <v>3794</v>
      </c>
      <c r="O3" s="7">
        <v>4050</v>
      </c>
      <c r="P3" s="7">
        <v>3440</v>
      </c>
      <c r="Q3" s="7">
        <v>3291</v>
      </c>
      <c r="R3" s="7">
        <v>3462</v>
      </c>
      <c r="S3" s="7">
        <v>4005</v>
      </c>
      <c r="T3" s="7">
        <v>3445</v>
      </c>
      <c r="U3" s="7">
        <v>3829</v>
      </c>
      <c r="V3" s="7">
        <v>3675</v>
      </c>
      <c r="W3" s="7">
        <v>3528</v>
      </c>
      <c r="X3" s="7">
        <v>3305</v>
      </c>
      <c r="Y3" s="7">
        <v>3847</v>
      </c>
      <c r="Z3" s="7">
        <v>3527</v>
      </c>
      <c r="AA3" s="7">
        <v>3837</v>
      </c>
      <c r="AB3" s="8">
        <v>3178</v>
      </c>
      <c r="AC3" s="7">
        <v>3272</v>
      </c>
      <c r="AD3" s="7">
        <v>3321</v>
      </c>
      <c r="AE3" s="7">
        <v>3523</v>
      </c>
      <c r="AF3" s="7">
        <v>2026</v>
      </c>
      <c r="AG3" s="7">
        <v>3196</v>
      </c>
      <c r="AH3" s="7">
        <v>3291</v>
      </c>
      <c r="AI3" s="7">
        <v>3474</v>
      </c>
    </row>
    <row r="4" spans="2:35" s="61" customFormat="1" ht="31.5" customHeight="1" x14ac:dyDescent="0.25">
      <c r="B4" s="60" t="s">
        <v>9</v>
      </c>
      <c r="C4" s="7">
        <v>388</v>
      </c>
      <c r="D4" s="7">
        <v>369</v>
      </c>
      <c r="E4" s="7">
        <v>354</v>
      </c>
      <c r="F4" s="7">
        <v>348</v>
      </c>
      <c r="G4" s="7">
        <v>393</v>
      </c>
      <c r="H4" s="7">
        <v>477</v>
      </c>
      <c r="I4" s="7">
        <v>569</v>
      </c>
      <c r="J4" s="7">
        <v>569</v>
      </c>
      <c r="K4" s="7">
        <v>462</v>
      </c>
      <c r="L4" s="7">
        <v>435</v>
      </c>
      <c r="M4" s="7">
        <v>492</v>
      </c>
      <c r="N4" s="7">
        <v>506</v>
      </c>
      <c r="O4" s="7">
        <v>494</v>
      </c>
      <c r="P4" s="7">
        <v>505</v>
      </c>
      <c r="Q4" s="7">
        <v>499</v>
      </c>
      <c r="R4" s="7">
        <v>470</v>
      </c>
      <c r="S4" s="7">
        <v>463</v>
      </c>
      <c r="T4" s="7">
        <v>460</v>
      </c>
      <c r="U4" s="7">
        <v>456</v>
      </c>
      <c r="V4" s="7">
        <v>520</v>
      </c>
      <c r="W4" s="7">
        <v>471</v>
      </c>
      <c r="X4" s="7">
        <v>515</v>
      </c>
      <c r="Y4" s="7">
        <v>499</v>
      </c>
      <c r="Z4" s="7">
        <v>584</v>
      </c>
      <c r="AA4" s="7">
        <v>577</v>
      </c>
      <c r="AB4" s="8">
        <v>703</v>
      </c>
      <c r="AC4" s="7">
        <v>765</v>
      </c>
      <c r="AD4" s="7">
        <v>849</v>
      </c>
      <c r="AE4" s="7">
        <v>841</v>
      </c>
      <c r="AF4" s="7">
        <v>784</v>
      </c>
      <c r="AG4" s="7">
        <v>768</v>
      </c>
      <c r="AH4" s="7">
        <v>690</v>
      </c>
      <c r="AI4" s="7">
        <v>775</v>
      </c>
    </row>
    <row r="5" spans="2:35" s="61" customFormat="1" ht="31.5" customHeight="1" x14ac:dyDescent="0.25">
      <c r="B5" s="60" t="s">
        <v>10</v>
      </c>
      <c r="C5" s="9">
        <f t="shared" ref="C5:N5" si="0">+C4/C3*1000</f>
        <v>101.65051087241289</v>
      </c>
      <c r="D5" s="9">
        <f t="shared" si="0"/>
        <v>91.314031180400889</v>
      </c>
      <c r="E5" s="9">
        <f t="shared" si="0"/>
        <v>91.402013942680085</v>
      </c>
      <c r="F5" s="9">
        <f t="shared" si="0"/>
        <v>92.725819344524382</v>
      </c>
      <c r="G5" s="9">
        <f t="shared" si="0"/>
        <v>103.66657873911898</v>
      </c>
      <c r="H5" s="9">
        <f t="shared" si="0"/>
        <v>126.52519893899206</v>
      </c>
      <c r="I5" s="9">
        <f t="shared" si="0"/>
        <v>142.4993739043326</v>
      </c>
      <c r="J5" s="9">
        <f t="shared" si="0"/>
        <v>156.83572216097022</v>
      </c>
      <c r="K5" s="9">
        <f t="shared" si="0"/>
        <v>118.09815950920245</v>
      </c>
      <c r="L5" s="9">
        <f t="shared" si="0"/>
        <v>112.51939989653388</v>
      </c>
      <c r="M5" s="9">
        <f t="shared" si="0"/>
        <v>126.38068327767787</v>
      </c>
      <c r="N5" s="9">
        <f t="shared" si="0"/>
        <v>133.36847654190828</v>
      </c>
      <c r="O5" s="9">
        <f t="shared" ref="O5:AD5" si="1">+O4/O3*1000</f>
        <v>121.97530864197532</v>
      </c>
      <c r="P5" s="9">
        <f t="shared" si="1"/>
        <v>146.80232558139537</v>
      </c>
      <c r="Q5" s="9">
        <f t="shared" si="1"/>
        <v>151.62564570039501</v>
      </c>
      <c r="R5" s="9">
        <f t="shared" si="1"/>
        <v>135.75967648757944</v>
      </c>
      <c r="S5" s="9">
        <f t="shared" si="1"/>
        <v>115.60549313358302</v>
      </c>
      <c r="T5" s="9">
        <f t="shared" si="1"/>
        <v>133.52685050798257</v>
      </c>
      <c r="U5" s="9">
        <f t="shared" si="1"/>
        <v>119.09114651344998</v>
      </c>
      <c r="V5" s="9">
        <f t="shared" si="1"/>
        <v>141.49659863945578</v>
      </c>
      <c r="W5" s="9">
        <f t="shared" si="1"/>
        <v>133.50340136054422</v>
      </c>
      <c r="X5" s="9">
        <f t="shared" si="1"/>
        <v>155.82450832072618</v>
      </c>
      <c r="Y5" s="9">
        <f t="shared" si="1"/>
        <v>129.71146347803483</v>
      </c>
      <c r="Z5" s="9">
        <f t="shared" si="1"/>
        <v>165.57981287212928</v>
      </c>
      <c r="AA5" s="9">
        <f t="shared" si="1"/>
        <v>150.37789940057337</v>
      </c>
      <c r="AB5" s="9">
        <f t="shared" si="1"/>
        <v>221.20830711139081</v>
      </c>
      <c r="AC5" s="9">
        <f t="shared" si="1"/>
        <v>233.80195599022005</v>
      </c>
      <c r="AD5" s="9">
        <f t="shared" si="1"/>
        <v>255.64588979223123</v>
      </c>
      <c r="AE5" s="9">
        <f>+AE4/AE3*1000</f>
        <v>238.71700255464094</v>
      </c>
      <c r="AF5" s="9">
        <f>+AF4/AF3*1000</f>
        <v>386.96939782823296</v>
      </c>
      <c r="AG5" s="10">
        <f>+AG4/AG3*1000</f>
        <v>240.30037546933667</v>
      </c>
      <c r="AH5" s="10">
        <f>+AH4/AH3*1000</f>
        <v>209.66271649954422</v>
      </c>
      <c r="AI5" s="10">
        <f>+AI4/AI3*1000</f>
        <v>223.08578008059874</v>
      </c>
    </row>
    <row r="7" spans="2:35" x14ac:dyDescent="0.25">
      <c r="B7" s="13" t="s">
        <v>11</v>
      </c>
    </row>
    <row r="8" spans="2:35" x14ac:dyDescent="0.25">
      <c r="U8" s="4"/>
    </row>
    <row r="9" spans="2:35" x14ac:dyDescent="0.25">
      <c r="B9" s="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2:35" x14ac:dyDescent="0.25">
      <c r="U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BC242-F6A5-43EE-BA65-85E65945CD73}">
  <dimension ref="B1:S14"/>
  <sheetViews>
    <sheetView workbookViewId="0"/>
  </sheetViews>
  <sheetFormatPr defaultRowHeight="15" x14ac:dyDescent="0.25"/>
  <cols>
    <col min="1" max="1" width="3" customWidth="1"/>
    <col min="2" max="2" width="11.85546875" style="15" customWidth="1"/>
    <col min="3" max="3" width="9.85546875" customWidth="1"/>
    <col min="4" max="4" width="11.140625" customWidth="1"/>
    <col min="5" max="9" width="9.7109375" customWidth="1"/>
    <col min="10" max="10" width="11" customWidth="1"/>
    <col min="11" max="11" width="11.28515625" customWidth="1"/>
    <col min="12" max="14" width="10.28515625" customWidth="1"/>
    <col min="15" max="16" width="11.140625" customWidth="1"/>
    <col min="17" max="17" width="12.140625" customWidth="1"/>
    <col min="18" max="19" width="11.140625" customWidth="1"/>
  </cols>
  <sheetData>
    <row r="1" spans="2:19" s="50" customFormat="1" ht="22.15" customHeight="1" x14ac:dyDescent="0.25">
      <c r="B1" s="51" t="s">
        <v>12</v>
      </c>
    </row>
    <row r="2" spans="2:19" ht="17.45" customHeight="1" thickBot="1" x14ac:dyDescent="0.3"/>
    <row r="3" spans="2:19" ht="43.5" customHeight="1" x14ac:dyDescent="0.25">
      <c r="B3" s="62" t="s">
        <v>13</v>
      </c>
      <c r="C3" s="64" t="s">
        <v>27</v>
      </c>
      <c r="D3" s="65"/>
      <c r="E3" s="65"/>
      <c r="F3" s="65"/>
      <c r="G3" s="65"/>
      <c r="H3" s="65"/>
      <c r="I3" s="66"/>
      <c r="J3" s="67" t="s">
        <v>28</v>
      </c>
      <c r="K3" s="67"/>
      <c r="L3" s="67"/>
      <c r="M3" s="67"/>
      <c r="N3" s="68"/>
      <c r="O3" s="67" t="s">
        <v>26</v>
      </c>
      <c r="P3" s="67"/>
      <c r="Q3" s="67"/>
      <c r="R3" s="67"/>
      <c r="S3" s="68"/>
    </row>
    <row r="4" spans="2:19" s="46" customFormat="1" ht="99.75" x14ac:dyDescent="0.25">
      <c r="B4" s="63"/>
      <c r="C4" s="53" t="s">
        <v>14</v>
      </c>
      <c r="D4" s="54" t="s">
        <v>15</v>
      </c>
      <c r="E4" s="55" t="s">
        <v>4</v>
      </c>
      <c r="F4" s="56" t="s">
        <v>3</v>
      </c>
      <c r="G4" s="56" t="s">
        <v>2</v>
      </c>
      <c r="H4" s="57" t="s">
        <v>1</v>
      </c>
      <c r="I4" s="52" t="s">
        <v>16</v>
      </c>
      <c r="J4" s="48" t="s">
        <v>17</v>
      </c>
      <c r="K4" s="48" t="s">
        <v>18</v>
      </c>
      <c r="L4" s="48" t="s">
        <v>19</v>
      </c>
      <c r="M4" s="48" t="s">
        <v>20</v>
      </c>
      <c r="N4" s="47" t="s">
        <v>21</v>
      </c>
      <c r="O4" s="49" t="s">
        <v>22</v>
      </c>
      <c r="P4" s="48" t="s">
        <v>23</v>
      </c>
      <c r="Q4" s="48" t="s">
        <v>24</v>
      </c>
      <c r="R4" s="48" t="s">
        <v>25</v>
      </c>
      <c r="S4" s="47" t="s">
        <v>18</v>
      </c>
    </row>
    <row r="5" spans="2:19" x14ac:dyDescent="0.25">
      <c r="B5" s="43">
        <v>2018</v>
      </c>
      <c r="C5" s="36">
        <f t="shared" ref="C5:C10" si="0">+SUM(D5:I5)</f>
        <v>849</v>
      </c>
      <c r="D5" s="42">
        <v>25</v>
      </c>
      <c r="E5" s="41">
        <v>250</v>
      </c>
      <c r="F5" s="41">
        <v>171</v>
      </c>
      <c r="G5" s="41">
        <v>137</v>
      </c>
      <c r="H5" s="41">
        <v>100</v>
      </c>
      <c r="I5" s="40">
        <v>166</v>
      </c>
      <c r="J5" s="44">
        <v>350</v>
      </c>
      <c r="K5" s="44">
        <v>0</v>
      </c>
      <c r="L5" s="41">
        <v>239</v>
      </c>
      <c r="M5" s="41">
        <v>178</v>
      </c>
      <c r="N5" s="40">
        <v>82</v>
      </c>
      <c r="O5" s="45">
        <v>49</v>
      </c>
      <c r="P5" s="41">
        <v>369</v>
      </c>
      <c r="Q5" s="44">
        <v>43</v>
      </c>
      <c r="R5" s="44">
        <v>4</v>
      </c>
      <c r="S5" s="40">
        <v>34</v>
      </c>
    </row>
    <row r="6" spans="2:19" x14ac:dyDescent="0.25">
      <c r="B6" s="43">
        <v>2019</v>
      </c>
      <c r="C6" s="36">
        <f t="shared" si="0"/>
        <v>841</v>
      </c>
      <c r="D6" s="42">
        <v>26</v>
      </c>
      <c r="E6" s="41">
        <v>245</v>
      </c>
      <c r="F6" s="41">
        <v>188</v>
      </c>
      <c r="G6" s="41">
        <v>128</v>
      </c>
      <c r="H6" s="41">
        <v>90</v>
      </c>
      <c r="I6" s="40">
        <v>164</v>
      </c>
      <c r="J6" s="41">
        <v>343</v>
      </c>
      <c r="K6" s="41">
        <v>17</v>
      </c>
      <c r="L6" s="41">
        <v>201</v>
      </c>
      <c r="M6" s="41">
        <v>212</v>
      </c>
      <c r="N6" s="40">
        <v>68</v>
      </c>
      <c r="O6" s="42">
        <v>47</v>
      </c>
      <c r="P6" s="41">
        <v>382</v>
      </c>
      <c r="Q6" s="41">
        <v>49</v>
      </c>
      <c r="R6" s="41">
        <v>3</v>
      </c>
      <c r="S6" s="40">
        <v>0</v>
      </c>
    </row>
    <row r="7" spans="2:19" x14ac:dyDescent="0.25">
      <c r="B7" s="43">
        <v>2020</v>
      </c>
      <c r="C7" s="36">
        <f t="shared" si="0"/>
        <v>784</v>
      </c>
      <c r="D7" s="42">
        <v>12</v>
      </c>
      <c r="E7" s="41">
        <v>197</v>
      </c>
      <c r="F7" s="41">
        <v>216</v>
      </c>
      <c r="G7" s="41">
        <v>108</v>
      </c>
      <c r="H7" s="41">
        <v>94</v>
      </c>
      <c r="I7" s="40">
        <v>157</v>
      </c>
      <c r="J7" s="41">
        <v>323</v>
      </c>
      <c r="K7" s="41">
        <v>10</v>
      </c>
      <c r="L7" s="41">
        <v>206</v>
      </c>
      <c r="M7" s="41">
        <v>181</v>
      </c>
      <c r="N7" s="40">
        <v>64</v>
      </c>
      <c r="O7" s="42">
        <v>44</v>
      </c>
      <c r="P7" s="41">
        <v>302</v>
      </c>
      <c r="Q7" s="41">
        <v>87</v>
      </c>
      <c r="R7" s="41">
        <v>2</v>
      </c>
      <c r="S7" s="40">
        <v>16</v>
      </c>
    </row>
    <row r="8" spans="2:19" x14ac:dyDescent="0.25">
      <c r="B8" s="39">
        <v>2021</v>
      </c>
      <c r="C8" s="36">
        <f t="shared" si="0"/>
        <v>768</v>
      </c>
      <c r="D8" s="38">
        <v>17</v>
      </c>
      <c r="E8" s="35">
        <v>176</v>
      </c>
      <c r="F8" s="35">
        <v>199</v>
      </c>
      <c r="G8" s="35">
        <v>129</v>
      </c>
      <c r="H8" s="35">
        <v>85</v>
      </c>
      <c r="I8" s="34">
        <v>162</v>
      </c>
      <c r="J8" s="35">
        <v>327</v>
      </c>
      <c r="K8" s="35">
        <v>3</v>
      </c>
      <c r="L8" s="35">
        <v>196</v>
      </c>
      <c r="M8" s="35">
        <v>176</v>
      </c>
      <c r="N8" s="34">
        <v>66</v>
      </c>
      <c r="O8" s="38">
        <v>47</v>
      </c>
      <c r="P8" s="35">
        <v>329</v>
      </c>
      <c r="Q8" s="35">
        <v>52</v>
      </c>
      <c r="R8" s="35">
        <v>6</v>
      </c>
      <c r="S8" s="34">
        <v>4</v>
      </c>
    </row>
    <row r="9" spans="2:19" x14ac:dyDescent="0.25">
      <c r="B9" s="37">
        <v>2022</v>
      </c>
      <c r="C9" s="36">
        <f t="shared" si="0"/>
        <v>690</v>
      </c>
      <c r="D9" s="33">
        <v>23</v>
      </c>
      <c r="E9" s="32">
        <v>154</v>
      </c>
      <c r="F9" s="32">
        <v>169</v>
      </c>
      <c r="G9" s="32">
        <v>119</v>
      </c>
      <c r="H9" s="32">
        <v>88</v>
      </c>
      <c r="I9" s="31">
        <v>137</v>
      </c>
      <c r="J9" s="35">
        <v>295</v>
      </c>
      <c r="K9" s="35">
        <v>0</v>
      </c>
      <c r="L9" s="35">
        <v>184</v>
      </c>
      <c r="M9" s="35">
        <v>153</v>
      </c>
      <c r="N9" s="34">
        <v>58</v>
      </c>
      <c r="O9" s="33">
        <v>36</v>
      </c>
      <c r="P9" s="32">
        <v>268</v>
      </c>
      <c r="Q9" s="32">
        <v>59</v>
      </c>
      <c r="R9" s="32">
        <v>1</v>
      </c>
      <c r="S9" s="31">
        <v>31</v>
      </c>
    </row>
    <row r="10" spans="2:19" ht="15.75" thickBot="1" x14ac:dyDescent="0.3">
      <c r="B10" s="30">
        <v>2023</v>
      </c>
      <c r="C10" s="29">
        <f t="shared" si="0"/>
        <v>775</v>
      </c>
      <c r="D10" s="28">
        <v>33</v>
      </c>
      <c r="E10" s="27">
        <v>152</v>
      </c>
      <c r="F10" s="27">
        <v>147</v>
      </c>
      <c r="G10" s="27">
        <v>143</v>
      </c>
      <c r="H10" s="27">
        <v>93</v>
      </c>
      <c r="I10" s="26">
        <v>207</v>
      </c>
      <c r="J10" s="27">
        <v>321</v>
      </c>
      <c r="K10" s="27">
        <v>0</v>
      </c>
      <c r="L10" s="27">
        <v>218</v>
      </c>
      <c r="M10" s="27">
        <v>168</v>
      </c>
      <c r="N10" s="26">
        <v>68</v>
      </c>
      <c r="O10" s="28">
        <v>34</v>
      </c>
      <c r="P10" s="27">
        <v>312</v>
      </c>
      <c r="Q10" s="27">
        <v>42</v>
      </c>
      <c r="R10" s="27">
        <v>4</v>
      </c>
      <c r="S10" s="26">
        <v>62</v>
      </c>
    </row>
    <row r="11" spans="2:19" x14ac:dyDescent="0.25">
      <c r="B11" s="2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2:19" x14ac:dyDescent="0.25">
      <c r="B12" s="13" t="s">
        <v>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4"/>
      <c r="Q12" s="24"/>
      <c r="R12" s="23"/>
      <c r="S12" s="23"/>
    </row>
    <row r="14" spans="2:19" x14ac:dyDescent="0.25">
      <c r="C14" s="22"/>
      <c r="D14" s="22"/>
      <c r="E14" s="22"/>
      <c r="F14" s="22"/>
      <c r="G14" s="22"/>
      <c r="H14" s="21"/>
      <c r="I14" s="21"/>
    </row>
  </sheetData>
  <mergeCells count="4">
    <mergeCell ref="B3:B4"/>
    <mergeCell ref="C3:I3"/>
    <mergeCell ref="J3:N3"/>
    <mergeCell ref="O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SADRŽAJ_CONTENT</vt:lpstr>
      <vt:lpstr>Tab 1</vt:lpstr>
      <vt:lpstr>Tab 2</vt:lpstr>
      <vt:lpstr>SADRŽAJ_CONTENT!_ftnref1</vt:lpstr>
      <vt:lpstr>Tabela_1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2024-04-29T11:13:11Z</dcterms:modified>
</cp:coreProperties>
</file>