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enrolled students - basic stud " sheetId="1" r:id="rId1"/>
    <sheet name="2023-2024" sheetId="2" r:id="rId2"/>
    <sheet name="2022-2023" sheetId="3" r:id="rId3"/>
    <sheet name="2021-2022" sheetId="4" r:id="rId4"/>
    <sheet name="2020-2021" sheetId="5" r:id="rId5"/>
    <sheet name="2019-2020" sheetId="6" r:id="rId6"/>
    <sheet name="2018-2019" sheetId="7" r:id="rId7"/>
    <sheet name="2017-2018" sheetId="8" r:id="rId8"/>
    <sheet name="2016-2017" sheetId="9" r:id="rId9"/>
    <sheet name="2015-2016" sheetId="10" r:id="rId10"/>
    <sheet name="2014-2015" sheetId="11" r:id="rId11"/>
    <sheet name="2013-2014" sheetId="12" r:id="rId12"/>
    <sheet name="2012-2013" sheetId="13" r:id="rId13"/>
    <sheet name="2011-2012" sheetId="14" r:id="rId14"/>
    <sheet name="2010-2011" sheetId="15" r:id="rId15"/>
  </sheets>
  <definedNames/>
  <calcPr fullCalcOnLoad="1"/>
</workbook>
</file>

<file path=xl/sharedStrings.xml><?xml version="1.0" encoding="utf-8"?>
<sst xmlns="http://schemas.openxmlformats.org/spreadsheetml/2006/main" count="523" uniqueCount="67">
  <si>
    <t>2009/10</t>
  </si>
  <si>
    <t>2008/09</t>
  </si>
  <si>
    <t>2007/08</t>
  </si>
  <si>
    <t>VI</t>
  </si>
  <si>
    <t>V</t>
  </si>
  <si>
    <t>IV</t>
  </si>
  <si>
    <t>III</t>
  </si>
  <si>
    <t xml:space="preserve">II </t>
  </si>
  <si>
    <t xml:space="preserve">I </t>
  </si>
  <si>
    <t>2006/07</t>
  </si>
  <si>
    <t>2005/06</t>
  </si>
  <si>
    <t>2004/05</t>
  </si>
  <si>
    <t>2003/04</t>
  </si>
  <si>
    <t>2002/03</t>
  </si>
  <si>
    <t xml:space="preserve">                      </t>
  </si>
  <si>
    <t>2010/11</t>
  </si>
  <si>
    <t>2011/12</t>
  </si>
  <si>
    <t>2012/13</t>
  </si>
  <si>
    <t>2013/14</t>
  </si>
  <si>
    <t>2001/02</t>
  </si>
  <si>
    <t>2000/01</t>
  </si>
  <si>
    <t>-</t>
  </si>
  <si>
    <t>2014/15</t>
  </si>
  <si>
    <t>2015/16</t>
  </si>
  <si>
    <t xml:space="preserve">Academic year </t>
  </si>
  <si>
    <t>Enrolled students</t>
  </si>
  <si>
    <t>Total</t>
  </si>
  <si>
    <t>Men</t>
  </si>
  <si>
    <t>Women</t>
  </si>
  <si>
    <t>2016/17</t>
  </si>
  <si>
    <t>2017/18</t>
  </si>
  <si>
    <t>2018/19</t>
  </si>
  <si>
    <t>Source: Monstat, Department for  education, culture and justice </t>
  </si>
  <si>
    <t>2019/20</t>
  </si>
  <si>
    <t>II</t>
  </si>
  <si>
    <t xml:space="preserve">III </t>
  </si>
  <si>
    <t xml:space="preserve">V </t>
  </si>
  <si>
    <t xml:space="preserve">VI </t>
  </si>
  <si>
    <t>Students enrolled at the basic studies - academic year 2018-2019</t>
  </si>
  <si>
    <t>Higher educational institutions</t>
  </si>
  <si>
    <t>Year of study</t>
  </si>
  <si>
    <t>PUBLIC HIGHER EDUCATION INSTITUTIONS</t>
  </si>
  <si>
    <t>PRIVATE HIGHER EDUCATION INSTITUTIONS</t>
  </si>
  <si>
    <t>MONTENEGRO</t>
  </si>
  <si>
    <t>Students enrolled at the basic studies - academic year 2017-2018</t>
  </si>
  <si>
    <t>Students enrolled at the basic studies - academic year 2016-2017</t>
  </si>
  <si>
    <t>Students enrolled at the basic studies - academic year 2015-2016</t>
  </si>
  <si>
    <t>Students enrolled at the basic studies - academic year 2014-2015</t>
  </si>
  <si>
    <t>Students enrolled at the basic studies - academic year 2013-2014</t>
  </si>
  <si>
    <t>Students enrolled at the basic studies - academic year 2012-2013</t>
  </si>
  <si>
    <t>UNIVERSITY OF MONTENEGRO</t>
  </si>
  <si>
    <t>UNIVERSITY  MEDITERAN</t>
  </si>
  <si>
    <t>UNIVERSITY DONJA GORICA</t>
  </si>
  <si>
    <t>Other higher education institutions</t>
  </si>
  <si>
    <t>Students enrolled at the basic studies academic year 2011-2012</t>
  </si>
  <si>
    <t>Students enrolled at the basic studies - academic year 2019-2020</t>
  </si>
  <si>
    <t>Students enrolled at the basic studies academic year  2010-2011</t>
  </si>
  <si>
    <t>Enrolled students – basic studies, by gender and year of studies</t>
  </si>
  <si>
    <t>2020/21</t>
  </si>
  <si>
    <t>Students enrolled at the basic studies - academic year 2020-2021</t>
  </si>
  <si>
    <t>2021/22</t>
  </si>
  <si>
    <t>Students enrolled at the basic studies - academic year 2021-2022</t>
  </si>
  <si>
    <t>2022/23</t>
  </si>
  <si>
    <t xml:space="preserve">     students by year of studies</t>
  </si>
  <si>
    <t>Students enrolled at the basic studies - academic year 2022-2023</t>
  </si>
  <si>
    <t>Students enrolled at the basic studies - academic year 2023-2024</t>
  </si>
  <si>
    <t>2023/24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</si>
</sst>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12" xfId="0" applyFont="1" applyBorder="1" applyAlignment="1">
      <alignment/>
    </xf>
    <xf numFmtId="0" fontId="52" fillId="0" borderId="0" xfId="0" applyFont="1" applyBorder="1" applyAlignment="1">
      <alignment/>
    </xf>
    <xf numFmtId="0" fontId="51" fillId="0" borderId="13" xfId="0" applyFont="1" applyBorder="1" applyAlignment="1">
      <alignment horizontal="right"/>
    </xf>
    <xf numFmtId="0" fontId="51" fillId="0" borderId="0" xfId="0" applyFont="1" applyBorder="1" applyAlignment="1">
      <alignment horizontal="right"/>
    </xf>
    <xf numFmtId="0" fontId="51" fillId="0" borderId="14" xfId="0" applyFont="1" applyBorder="1" applyAlignment="1">
      <alignment horizontal="right"/>
    </xf>
    <xf numFmtId="0" fontId="51" fillId="0" borderId="0" xfId="0" applyFont="1" applyBorder="1" applyAlignment="1">
      <alignment/>
    </xf>
    <xf numFmtId="0" fontId="51" fillId="0" borderId="14" xfId="0" applyFont="1" applyBorder="1" applyAlignment="1">
      <alignment/>
    </xf>
    <xf numFmtId="0" fontId="51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51" fillId="0" borderId="10" xfId="0" applyFont="1" applyBorder="1" applyAlignment="1">
      <alignment horizontal="right"/>
    </xf>
    <xf numFmtId="0" fontId="51" fillId="0" borderId="11" xfId="0" applyFont="1" applyBorder="1" applyAlignment="1">
      <alignment horizontal="right"/>
    </xf>
    <xf numFmtId="0" fontId="51" fillId="0" borderId="12" xfId="0" applyFont="1" applyBorder="1" applyAlignment="1">
      <alignment horizontal="right"/>
    </xf>
    <xf numFmtId="0" fontId="52" fillId="0" borderId="14" xfId="0" applyFont="1" applyFill="1" applyBorder="1" applyAlignment="1">
      <alignment horizontal="right"/>
    </xf>
    <xf numFmtId="0" fontId="52" fillId="0" borderId="12" xfId="0" applyFont="1" applyFill="1" applyBorder="1" applyAlignment="1">
      <alignment horizontal="right"/>
    </xf>
    <xf numFmtId="0" fontId="51" fillId="0" borderId="15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3" fillId="0" borderId="16" xfId="56" applyFont="1" applyFill="1" applyBorder="1" applyAlignment="1">
      <alignment horizontal="center"/>
      <protection/>
    </xf>
    <xf numFmtId="0" fontId="3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right" wrapText="1"/>
    </xf>
    <xf numFmtId="1" fontId="51" fillId="0" borderId="10" xfId="0" applyNumberFormat="1" applyFont="1" applyBorder="1" applyAlignment="1">
      <alignment horizontal="right"/>
    </xf>
    <xf numFmtId="0" fontId="51" fillId="33" borderId="13" xfId="0" applyFont="1" applyFill="1" applyBorder="1" applyAlignment="1">
      <alignment horizontal="right"/>
    </xf>
    <xf numFmtId="0" fontId="51" fillId="33" borderId="0" xfId="0" applyFont="1" applyFill="1" applyBorder="1" applyAlignment="1">
      <alignment horizontal="right"/>
    </xf>
    <xf numFmtId="0" fontId="51" fillId="33" borderId="14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left" indent="2"/>
    </xf>
    <xf numFmtId="0" fontId="4" fillId="34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left" indent="2"/>
    </xf>
    <xf numFmtId="0" fontId="53" fillId="0" borderId="0" xfId="0" applyFont="1" applyFill="1" applyAlignment="1">
      <alignment horizontal="right"/>
    </xf>
    <xf numFmtId="0" fontId="0" fillId="0" borderId="0" xfId="0" applyAlignment="1">
      <alignment/>
    </xf>
    <xf numFmtId="0" fontId="4" fillId="34" borderId="17" xfId="0" applyFont="1" applyFill="1" applyBorder="1" applyAlignment="1">
      <alignment horizontal="center"/>
    </xf>
    <xf numFmtId="0" fontId="53" fillId="0" borderId="0" xfId="0" applyFont="1" applyFill="1" applyAlignment="1">
      <alignment horizontal="right"/>
    </xf>
    <xf numFmtId="1" fontId="4" fillId="0" borderId="17" xfId="0" applyNumberFormat="1" applyFont="1" applyFill="1" applyBorder="1" applyAlignment="1">
      <alignment horizontal="right"/>
    </xf>
    <xf numFmtId="1" fontId="0" fillId="0" borderId="0" xfId="0" applyNumberFormat="1" applyFill="1" applyAlignment="1">
      <alignment horizontal="right"/>
    </xf>
    <xf numFmtId="1" fontId="7" fillId="0" borderId="17" xfId="0" applyNumberFormat="1" applyFont="1" applyFill="1" applyBorder="1" applyAlignment="1">
      <alignment horizontal="right"/>
    </xf>
    <xf numFmtId="0" fontId="4" fillId="33" borderId="17" xfId="0" applyFont="1" applyFill="1" applyBorder="1" applyAlignment="1">
      <alignment horizontal="right"/>
    </xf>
    <xf numFmtId="0" fontId="7" fillId="33" borderId="17" xfId="0" applyFont="1" applyFill="1" applyBorder="1" applyAlignment="1">
      <alignment horizontal="right"/>
    </xf>
    <xf numFmtId="0" fontId="54" fillId="34" borderId="17" xfId="0" applyFont="1" applyFill="1" applyBorder="1" applyAlignment="1">
      <alignment horizontal="center"/>
    </xf>
    <xf numFmtId="0" fontId="55" fillId="0" borderId="17" xfId="0" applyFont="1" applyFill="1" applyBorder="1" applyAlignment="1">
      <alignment horizontal="left" indent="2"/>
    </xf>
    <xf numFmtId="0" fontId="56" fillId="0" borderId="17" xfId="0" applyFont="1" applyFill="1" applyBorder="1" applyAlignment="1">
      <alignment horizontal="left" indent="2"/>
    </xf>
    <xf numFmtId="0" fontId="54" fillId="0" borderId="17" xfId="0" applyFont="1" applyFill="1" applyBorder="1" applyAlignment="1">
      <alignment horizontal="right"/>
    </xf>
    <xf numFmtId="0" fontId="53" fillId="0" borderId="17" xfId="0" applyFont="1" applyFill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54" fillId="0" borderId="17" xfId="0" applyFont="1" applyBorder="1" applyAlignment="1">
      <alignment/>
    </xf>
    <xf numFmtId="0" fontId="53" fillId="0" borderId="17" xfId="0" applyFont="1" applyBorder="1" applyAlignment="1">
      <alignment/>
    </xf>
    <xf numFmtId="0" fontId="53" fillId="0" borderId="17" xfId="0" applyFont="1" applyBorder="1" applyAlignment="1">
      <alignment horizontal="right"/>
    </xf>
    <xf numFmtId="0" fontId="52" fillId="0" borderId="15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1" fillId="0" borderId="0" xfId="0" applyFont="1" applyFill="1" applyBorder="1" applyAlignment="1">
      <alignment horizontal="right"/>
    </xf>
    <xf numFmtId="0" fontId="52" fillId="0" borderId="0" xfId="0" applyFont="1" applyFill="1" applyBorder="1" applyAlignment="1">
      <alignment/>
    </xf>
    <xf numFmtId="0" fontId="51" fillId="0" borderId="13" xfId="0" applyFont="1" applyFill="1" applyBorder="1" applyAlignment="1">
      <alignment horizontal="right"/>
    </xf>
    <xf numFmtId="0" fontId="51" fillId="0" borderId="14" xfId="0" applyFont="1" applyFill="1" applyBorder="1" applyAlignment="1">
      <alignment horizontal="right"/>
    </xf>
    <xf numFmtId="0" fontId="3" fillId="0" borderId="0" xfId="56" applyFont="1" applyFill="1" applyBorder="1" applyAlignment="1">
      <alignment horizontal="center"/>
      <protection/>
    </xf>
    <xf numFmtId="0" fontId="3" fillId="0" borderId="18" xfId="56" applyFont="1" applyFill="1" applyBorder="1" applyAlignment="1">
      <alignment horizontal="center"/>
      <protection/>
    </xf>
    <xf numFmtId="0" fontId="52" fillId="0" borderId="19" xfId="0" applyFont="1" applyFill="1" applyBorder="1" applyAlignment="1">
      <alignment/>
    </xf>
    <xf numFmtId="0" fontId="51" fillId="0" borderId="20" xfId="0" applyFont="1" applyFill="1" applyBorder="1" applyAlignment="1">
      <alignment horizontal="right"/>
    </xf>
    <xf numFmtId="0" fontId="51" fillId="0" borderId="19" xfId="0" applyFont="1" applyFill="1" applyBorder="1" applyAlignment="1">
      <alignment horizontal="right"/>
    </xf>
    <xf numFmtId="0" fontId="51" fillId="0" borderId="21" xfId="0" applyFont="1" applyFill="1" applyBorder="1" applyAlignment="1">
      <alignment horizontal="right"/>
    </xf>
    <xf numFmtId="0" fontId="52" fillId="0" borderId="10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left" indent="1"/>
    </xf>
    <xf numFmtId="0" fontId="5" fillId="0" borderId="26" xfId="0" applyFont="1" applyFill="1" applyBorder="1" applyAlignment="1">
      <alignment horizontal="left" indent="1"/>
    </xf>
    <xf numFmtId="0" fontId="5" fillId="0" borderId="27" xfId="0" applyFont="1" applyFill="1" applyBorder="1" applyAlignment="1">
      <alignment horizontal="left" inden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left" vertical="center" indent="1"/>
    </xf>
    <xf numFmtId="0" fontId="4" fillId="34" borderId="30" xfId="0" applyFont="1" applyFill="1" applyBorder="1" applyAlignment="1">
      <alignment horizontal="left" vertical="center" indent="1"/>
    </xf>
    <xf numFmtId="0" fontId="4" fillId="34" borderId="30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 wrapText="1"/>
    </xf>
    <xf numFmtId="0" fontId="54" fillId="34" borderId="29" xfId="0" applyFont="1" applyFill="1" applyBorder="1" applyAlignment="1">
      <alignment horizontal="left" vertical="center" indent="1"/>
    </xf>
    <xf numFmtId="0" fontId="54" fillId="34" borderId="30" xfId="0" applyFont="1" applyFill="1" applyBorder="1" applyAlignment="1">
      <alignment horizontal="left" vertical="center" indent="1"/>
    </xf>
    <xf numFmtId="0" fontId="54" fillId="34" borderId="30" xfId="0" applyFont="1" applyFill="1" applyBorder="1" applyAlignment="1">
      <alignment horizontal="center" vertical="center"/>
    </xf>
    <xf numFmtId="0" fontId="54" fillId="34" borderId="17" xfId="0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horizontal="left" indent="1"/>
    </xf>
    <xf numFmtId="0" fontId="56" fillId="0" borderId="26" xfId="0" applyFont="1" applyFill="1" applyBorder="1" applyAlignment="1">
      <alignment horizontal="left" indent="1"/>
    </xf>
    <xf numFmtId="0" fontId="56" fillId="0" borderId="27" xfId="0" applyFont="1" applyFill="1" applyBorder="1" applyAlignment="1">
      <alignment horizontal="left" indent="1"/>
    </xf>
    <xf numFmtId="0" fontId="58" fillId="0" borderId="0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O26" sqref="O26"/>
    </sheetView>
  </sheetViews>
  <sheetFormatPr defaultColWidth="9.140625" defaultRowHeight="15"/>
  <cols>
    <col min="1" max="1" width="28.28125" style="2" customWidth="1"/>
    <col min="2" max="2" width="3.140625" style="2" hidden="1" customWidth="1"/>
    <col min="3" max="3" width="10.00390625" style="2" customWidth="1"/>
    <col min="4" max="4" width="9.7109375" style="2" customWidth="1"/>
    <col min="5" max="5" width="10.00390625" style="2" customWidth="1"/>
    <col min="6" max="6" width="9.140625" style="2" customWidth="1"/>
    <col min="7" max="7" width="9.28125" style="2" customWidth="1"/>
    <col min="8" max="8" width="9.57421875" style="2" customWidth="1"/>
    <col min="9" max="9" width="8.00390625" style="2" customWidth="1"/>
    <col min="10" max="10" width="7.00390625" style="2" customWidth="1"/>
    <col min="11" max="11" width="6.7109375" style="2" customWidth="1"/>
    <col min="12" max="16384" width="9.140625" style="2" customWidth="1"/>
  </cols>
  <sheetData>
    <row r="1" spans="1:11" ht="15" customHeight="1">
      <c r="A1" s="71" t="s">
        <v>57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14.2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5.75" customHeight="1" thickBo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6.5" customHeight="1" thickBot="1">
      <c r="A4" s="67" t="s">
        <v>24</v>
      </c>
      <c r="B4" s="68"/>
      <c r="C4" s="3" t="s">
        <v>14</v>
      </c>
      <c r="D4" s="4" t="s">
        <v>25</v>
      </c>
      <c r="E4" s="5"/>
      <c r="F4" s="73" t="s">
        <v>63</v>
      </c>
      <c r="G4" s="74"/>
      <c r="H4" s="74"/>
      <c r="I4" s="74"/>
      <c r="J4" s="74"/>
      <c r="K4" s="75"/>
    </row>
    <row r="5" spans="1:11" ht="15.75" customHeight="1" thickBot="1">
      <c r="A5" s="69"/>
      <c r="B5" s="70"/>
      <c r="C5" s="53" t="s">
        <v>26</v>
      </c>
      <c r="D5" s="53" t="s">
        <v>28</v>
      </c>
      <c r="E5" s="54" t="s">
        <v>27</v>
      </c>
      <c r="F5" s="53" t="s">
        <v>8</v>
      </c>
      <c r="G5" s="53" t="s">
        <v>7</v>
      </c>
      <c r="H5" s="53" t="s">
        <v>6</v>
      </c>
      <c r="I5" s="53" t="s">
        <v>5</v>
      </c>
      <c r="J5" s="55" t="s">
        <v>4</v>
      </c>
      <c r="K5" s="56" t="s">
        <v>3</v>
      </c>
    </row>
    <row r="6" spans="1:11" ht="15" customHeight="1">
      <c r="A6" s="20" t="s">
        <v>20</v>
      </c>
      <c r="B6" s="6"/>
      <c r="C6" s="25">
        <v>8271</v>
      </c>
      <c r="D6" s="16">
        <v>4675</v>
      </c>
      <c r="E6" s="17">
        <v>3596</v>
      </c>
      <c r="F6" s="15">
        <v>3444</v>
      </c>
      <c r="G6" s="16">
        <v>2717</v>
      </c>
      <c r="H6" s="16">
        <v>1299</v>
      </c>
      <c r="I6" s="16">
        <v>765</v>
      </c>
      <c r="J6" s="16">
        <v>46</v>
      </c>
      <c r="K6" s="19" t="s">
        <v>21</v>
      </c>
    </row>
    <row r="7" spans="1:11" ht="15.75" customHeight="1">
      <c r="A7" s="21" t="s">
        <v>19</v>
      </c>
      <c r="B7" s="6"/>
      <c r="C7" s="7">
        <v>7878</v>
      </c>
      <c r="D7" s="8">
        <v>4503</v>
      </c>
      <c r="E7" s="9">
        <v>3375</v>
      </c>
      <c r="F7" s="7">
        <v>3349</v>
      </c>
      <c r="G7" s="8">
        <v>2353</v>
      </c>
      <c r="H7" s="8">
        <v>1506</v>
      </c>
      <c r="I7" s="8">
        <v>619</v>
      </c>
      <c r="J7" s="8">
        <v>51</v>
      </c>
      <c r="K7" s="18" t="s">
        <v>21</v>
      </c>
    </row>
    <row r="8" spans="1:11" ht="15.75" customHeight="1">
      <c r="A8" s="21" t="s">
        <v>13</v>
      </c>
      <c r="B8" s="6"/>
      <c r="C8" s="7">
        <v>8333</v>
      </c>
      <c r="D8" s="8">
        <v>4891</v>
      </c>
      <c r="E8" s="9">
        <v>3442</v>
      </c>
      <c r="F8" s="7">
        <v>3408</v>
      </c>
      <c r="G8" s="8">
        <v>2441</v>
      </c>
      <c r="H8" s="8">
        <v>1556</v>
      </c>
      <c r="I8" s="8">
        <v>855</v>
      </c>
      <c r="J8" s="10">
        <v>57</v>
      </c>
      <c r="K8" s="11">
        <v>16</v>
      </c>
    </row>
    <row r="9" spans="1:11" ht="15.75" customHeight="1">
      <c r="A9" s="21" t="s">
        <v>12</v>
      </c>
      <c r="B9" s="6"/>
      <c r="C9" s="7">
        <v>9759</v>
      </c>
      <c r="D9" s="8">
        <v>5961</v>
      </c>
      <c r="E9" s="9">
        <v>3798</v>
      </c>
      <c r="F9" s="7">
        <v>3866</v>
      </c>
      <c r="G9" s="8">
        <v>2790</v>
      </c>
      <c r="H9" s="8">
        <v>1938</v>
      </c>
      <c r="I9" s="8">
        <v>1064</v>
      </c>
      <c r="J9" s="10">
        <v>79</v>
      </c>
      <c r="K9" s="11">
        <v>22</v>
      </c>
    </row>
    <row r="10" spans="1:11" ht="16.5" customHeight="1">
      <c r="A10" s="21" t="s">
        <v>11</v>
      </c>
      <c r="B10" s="6"/>
      <c r="C10" s="7">
        <v>11011</v>
      </c>
      <c r="D10" s="8">
        <v>6630</v>
      </c>
      <c r="E10" s="9">
        <v>4381</v>
      </c>
      <c r="F10" s="7">
        <v>4564</v>
      </c>
      <c r="G10" s="8">
        <v>3059</v>
      </c>
      <c r="H10" s="8">
        <v>2092</v>
      </c>
      <c r="I10" s="8">
        <v>1159</v>
      </c>
      <c r="J10" s="10">
        <v>103</v>
      </c>
      <c r="K10" s="11">
        <v>34</v>
      </c>
    </row>
    <row r="11" spans="1:11" ht="15.75" customHeight="1">
      <c r="A11" s="21" t="s">
        <v>10</v>
      </c>
      <c r="B11" s="6"/>
      <c r="C11" s="7">
        <v>12903</v>
      </c>
      <c r="D11" s="8">
        <v>7712</v>
      </c>
      <c r="E11" s="9">
        <v>5191</v>
      </c>
      <c r="F11" s="7">
        <v>5478</v>
      </c>
      <c r="G11" s="8">
        <v>3395</v>
      </c>
      <c r="H11" s="8">
        <v>2445</v>
      </c>
      <c r="I11" s="8">
        <v>1481</v>
      </c>
      <c r="J11" s="10">
        <v>70</v>
      </c>
      <c r="K11" s="11">
        <v>34</v>
      </c>
    </row>
    <row r="12" spans="1:11" ht="16.5" customHeight="1">
      <c r="A12" s="21" t="s">
        <v>9</v>
      </c>
      <c r="B12" s="6"/>
      <c r="C12" s="7">
        <v>16173</v>
      </c>
      <c r="D12" s="8">
        <v>9248</v>
      </c>
      <c r="E12" s="9">
        <v>6925</v>
      </c>
      <c r="F12" s="7">
        <v>6690</v>
      </c>
      <c r="G12" s="8">
        <v>4796</v>
      </c>
      <c r="H12" s="8">
        <v>2606</v>
      </c>
      <c r="I12" s="8">
        <v>2005</v>
      </c>
      <c r="J12" s="10">
        <v>40</v>
      </c>
      <c r="K12" s="11">
        <v>36</v>
      </c>
    </row>
    <row r="13" spans="1:11" ht="15" customHeight="1">
      <c r="A13" s="22" t="s">
        <v>2</v>
      </c>
      <c r="B13" s="6"/>
      <c r="C13" s="7">
        <v>18009</v>
      </c>
      <c r="D13" s="8">
        <v>9651</v>
      </c>
      <c r="E13" s="9">
        <v>8358</v>
      </c>
      <c r="F13" s="7">
        <v>7483</v>
      </c>
      <c r="G13" s="8">
        <v>5628</v>
      </c>
      <c r="H13" s="8">
        <v>4234</v>
      </c>
      <c r="I13" s="8">
        <v>532</v>
      </c>
      <c r="J13" s="10">
        <v>93</v>
      </c>
      <c r="K13" s="11">
        <v>39</v>
      </c>
    </row>
    <row r="14" spans="1:15" ht="14.25" customHeight="1">
      <c r="A14" s="22" t="s">
        <v>1</v>
      </c>
      <c r="B14" s="6"/>
      <c r="C14" s="7">
        <v>20490</v>
      </c>
      <c r="D14" s="8">
        <v>11048</v>
      </c>
      <c r="E14" s="9">
        <v>9442</v>
      </c>
      <c r="F14" s="7">
        <v>7934</v>
      </c>
      <c r="G14" s="8">
        <v>6318</v>
      </c>
      <c r="H14" s="8">
        <v>5331</v>
      </c>
      <c r="I14" s="8">
        <v>791</v>
      </c>
      <c r="J14" s="10">
        <v>24</v>
      </c>
      <c r="K14" s="11">
        <v>92</v>
      </c>
      <c r="O14" s="6"/>
    </row>
    <row r="15" spans="1:11" ht="16.5" customHeight="1">
      <c r="A15" s="21" t="s">
        <v>0</v>
      </c>
      <c r="B15" s="6"/>
      <c r="C15" s="7">
        <v>21199</v>
      </c>
      <c r="D15" s="8">
        <v>11268</v>
      </c>
      <c r="E15" s="9">
        <v>9931</v>
      </c>
      <c r="F15" s="24">
        <v>7790</v>
      </c>
      <c r="G15" s="12">
        <v>6632</v>
      </c>
      <c r="H15" s="12">
        <v>5898</v>
      </c>
      <c r="I15" s="13">
        <v>814</v>
      </c>
      <c r="J15" s="13">
        <v>45</v>
      </c>
      <c r="K15" s="14">
        <v>20</v>
      </c>
    </row>
    <row r="16" spans="1:11" ht="15.75" customHeight="1">
      <c r="A16" s="23" t="s">
        <v>15</v>
      </c>
      <c r="B16" s="6"/>
      <c r="C16" s="7">
        <v>22163</v>
      </c>
      <c r="D16" s="8">
        <v>11748</v>
      </c>
      <c r="E16" s="9">
        <v>10415</v>
      </c>
      <c r="F16" s="7">
        <v>8079</v>
      </c>
      <c r="G16" s="8">
        <v>6625</v>
      </c>
      <c r="H16" s="8">
        <v>6581</v>
      </c>
      <c r="I16" s="8">
        <v>779</v>
      </c>
      <c r="J16" s="10">
        <v>63</v>
      </c>
      <c r="K16" s="11">
        <v>36</v>
      </c>
    </row>
    <row r="17" spans="1:11" ht="15" customHeight="1">
      <c r="A17" s="23" t="s">
        <v>16</v>
      </c>
      <c r="B17" s="6"/>
      <c r="C17" s="7">
        <v>22227</v>
      </c>
      <c r="D17" s="8">
        <v>11956</v>
      </c>
      <c r="E17" s="9">
        <v>10271</v>
      </c>
      <c r="F17" s="7">
        <v>7918</v>
      </c>
      <c r="G17" s="8">
        <v>6558</v>
      </c>
      <c r="H17" s="8">
        <v>6843</v>
      </c>
      <c r="I17" s="8">
        <v>765</v>
      </c>
      <c r="J17" s="8">
        <v>93</v>
      </c>
      <c r="K17" s="9">
        <v>50</v>
      </c>
    </row>
    <row r="18" spans="1:11" ht="15" customHeight="1">
      <c r="A18" s="23" t="s">
        <v>17</v>
      </c>
      <c r="B18" s="6"/>
      <c r="C18" s="7">
        <v>22279</v>
      </c>
      <c r="D18" s="8">
        <v>11882</v>
      </c>
      <c r="E18" s="9">
        <v>10397</v>
      </c>
      <c r="F18" s="26">
        <v>7705</v>
      </c>
      <c r="G18" s="27">
        <v>6736</v>
      </c>
      <c r="H18" s="27">
        <v>7061</v>
      </c>
      <c r="I18" s="27">
        <v>643</v>
      </c>
      <c r="J18" s="27">
        <v>97</v>
      </c>
      <c r="K18" s="28">
        <v>37</v>
      </c>
    </row>
    <row r="19" spans="1:11" ht="13.5" customHeight="1">
      <c r="A19" s="23" t="s">
        <v>18</v>
      </c>
      <c r="B19" s="6"/>
      <c r="C19" s="7">
        <v>23442</v>
      </c>
      <c r="D19" s="8">
        <v>12395</v>
      </c>
      <c r="E19" s="9">
        <v>11047</v>
      </c>
      <c r="F19" s="7">
        <v>7938</v>
      </c>
      <c r="G19" s="8">
        <v>6854</v>
      </c>
      <c r="H19" s="8">
        <v>7800</v>
      </c>
      <c r="I19" s="8">
        <v>730</v>
      </c>
      <c r="J19" s="8">
        <v>87</v>
      </c>
      <c r="K19" s="9">
        <v>33</v>
      </c>
    </row>
    <row r="20" spans="1:11" ht="15" customHeight="1">
      <c r="A20" s="22" t="s">
        <v>22</v>
      </c>
      <c r="B20" s="6"/>
      <c r="C20" s="7">
        <v>24184</v>
      </c>
      <c r="D20" s="8">
        <v>12784</v>
      </c>
      <c r="E20" s="9">
        <v>11400</v>
      </c>
      <c r="F20" s="7">
        <v>8026</v>
      </c>
      <c r="G20" s="8">
        <v>7048</v>
      </c>
      <c r="H20" s="8">
        <v>8276</v>
      </c>
      <c r="I20" s="8">
        <v>699</v>
      </c>
      <c r="J20" s="8">
        <v>102</v>
      </c>
      <c r="K20" s="9">
        <v>33</v>
      </c>
    </row>
    <row r="21" spans="1:11" ht="16.5" customHeight="1">
      <c r="A21" s="22" t="s">
        <v>23</v>
      </c>
      <c r="B21" s="6"/>
      <c r="C21" s="7">
        <v>22201</v>
      </c>
      <c r="D21" s="8">
        <v>11921</v>
      </c>
      <c r="E21" s="9">
        <v>10280</v>
      </c>
      <c r="F21" s="7">
        <v>7151</v>
      </c>
      <c r="G21" s="8">
        <v>6561</v>
      </c>
      <c r="H21" s="8">
        <v>7637</v>
      </c>
      <c r="I21" s="8">
        <v>739</v>
      </c>
      <c r="J21" s="8">
        <v>81</v>
      </c>
      <c r="K21" s="9">
        <v>32</v>
      </c>
    </row>
    <row r="22" spans="1:11" ht="15" customHeight="1">
      <c r="A22" s="22" t="s">
        <v>29</v>
      </c>
      <c r="B22" s="6"/>
      <c r="C22" s="7">
        <v>21422</v>
      </c>
      <c r="D22" s="8">
        <v>11601</v>
      </c>
      <c r="E22" s="9">
        <v>9821</v>
      </c>
      <c r="F22" s="7">
        <v>6887</v>
      </c>
      <c r="G22" s="8">
        <v>6258</v>
      </c>
      <c r="H22" s="8">
        <v>7323</v>
      </c>
      <c r="I22" s="8">
        <v>826</v>
      </c>
      <c r="J22" s="8">
        <v>96</v>
      </c>
      <c r="K22" s="9">
        <v>32</v>
      </c>
    </row>
    <row r="23" spans="1:11" ht="15" customHeight="1">
      <c r="A23" s="22" t="s">
        <v>30</v>
      </c>
      <c r="B23" s="6"/>
      <c r="C23" s="7">
        <v>20250</v>
      </c>
      <c r="D23" s="8">
        <v>11168</v>
      </c>
      <c r="E23" s="9">
        <v>9082</v>
      </c>
      <c r="F23" s="7">
        <v>6725</v>
      </c>
      <c r="G23" s="8">
        <v>5870</v>
      </c>
      <c r="H23" s="8">
        <v>6691</v>
      </c>
      <c r="I23" s="8">
        <v>826</v>
      </c>
      <c r="J23" s="8">
        <v>102</v>
      </c>
      <c r="K23" s="9">
        <v>36</v>
      </c>
    </row>
    <row r="24" spans="1:11" ht="15" customHeight="1">
      <c r="A24" s="22" t="s">
        <v>31</v>
      </c>
      <c r="B24" s="6"/>
      <c r="C24" s="7">
        <v>19210</v>
      </c>
      <c r="D24" s="8">
        <v>10618</v>
      </c>
      <c r="E24" s="9">
        <v>8592</v>
      </c>
      <c r="F24" s="7">
        <v>6676</v>
      </c>
      <c r="G24" s="8">
        <v>5137</v>
      </c>
      <c r="H24" s="8">
        <v>6442</v>
      </c>
      <c r="I24" s="8">
        <v>819</v>
      </c>
      <c r="J24" s="8">
        <v>103</v>
      </c>
      <c r="K24" s="9">
        <v>33</v>
      </c>
    </row>
    <row r="25" spans="1:11" ht="15" customHeight="1">
      <c r="A25" s="22" t="s">
        <v>33</v>
      </c>
      <c r="B25" s="6"/>
      <c r="C25" s="7">
        <v>18582</v>
      </c>
      <c r="D25" s="8">
        <v>10284</v>
      </c>
      <c r="E25" s="9">
        <v>8298</v>
      </c>
      <c r="F25" s="7">
        <v>6534</v>
      </c>
      <c r="G25" s="8">
        <v>5034</v>
      </c>
      <c r="H25" s="8">
        <v>5953</v>
      </c>
      <c r="I25" s="8">
        <v>912</v>
      </c>
      <c r="J25" s="8">
        <v>117</v>
      </c>
      <c r="K25" s="9">
        <v>32</v>
      </c>
    </row>
    <row r="26" spans="1:11" ht="16.5" customHeight="1">
      <c r="A26" s="22" t="s">
        <v>58</v>
      </c>
      <c r="B26" s="6"/>
      <c r="C26" s="59">
        <v>18403</v>
      </c>
      <c r="D26" s="57">
        <v>10170</v>
      </c>
      <c r="E26" s="60">
        <v>8233</v>
      </c>
      <c r="F26" s="59">
        <v>6701</v>
      </c>
      <c r="G26" s="57">
        <v>4932</v>
      </c>
      <c r="H26" s="57">
        <v>5796</v>
      </c>
      <c r="I26" s="57">
        <v>779</v>
      </c>
      <c r="J26" s="57">
        <v>156</v>
      </c>
      <c r="K26" s="60">
        <v>39</v>
      </c>
    </row>
    <row r="27" spans="1:11" ht="15.75" customHeight="1">
      <c r="A27" s="22" t="s">
        <v>60</v>
      </c>
      <c r="B27" s="58"/>
      <c r="C27" s="59">
        <v>17679</v>
      </c>
      <c r="D27" s="57">
        <v>9903</v>
      </c>
      <c r="E27" s="60">
        <v>7776</v>
      </c>
      <c r="F27" s="59">
        <v>6423</v>
      </c>
      <c r="G27" s="57">
        <v>4956</v>
      </c>
      <c r="H27" s="57">
        <v>5425</v>
      </c>
      <c r="I27" s="57">
        <v>641</v>
      </c>
      <c r="J27" s="57">
        <v>189</v>
      </c>
      <c r="K27" s="60">
        <v>45</v>
      </c>
    </row>
    <row r="28" spans="1:11" ht="15.75" customHeight="1">
      <c r="A28" s="22" t="s">
        <v>62</v>
      </c>
      <c r="B28" s="58"/>
      <c r="C28" s="59">
        <v>16883</v>
      </c>
      <c r="D28" s="57">
        <v>9764</v>
      </c>
      <c r="E28" s="60">
        <v>7119</v>
      </c>
      <c r="F28" s="59">
        <v>6154</v>
      </c>
      <c r="G28" s="57">
        <v>4623</v>
      </c>
      <c r="H28" s="57">
        <v>5281</v>
      </c>
      <c r="I28" s="57">
        <v>561</v>
      </c>
      <c r="J28" s="57">
        <v>224</v>
      </c>
      <c r="K28" s="60">
        <v>40</v>
      </c>
    </row>
    <row r="29" spans="1:11" ht="16.5" customHeight="1" thickBot="1">
      <c r="A29" s="62" t="s">
        <v>66</v>
      </c>
      <c r="B29" s="63"/>
      <c r="C29" s="64">
        <v>16309</v>
      </c>
      <c r="D29" s="65">
        <v>9588</v>
      </c>
      <c r="E29" s="66">
        <v>6721</v>
      </c>
      <c r="F29" s="64">
        <v>5963</v>
      </c>
      <c r="G29" s="65">
        <v>4467</v>
      </c>
      <c r="H29" s="65">
        <v>5076</v>
      </c>
      <c r="I29" s="65">
        <v>509</v>
      </c>
      <c r="J29" s="65">
        <v>237</v>
      </c>
      <c r="K29" s="66">
        <v>57</v>
      </c>
    </row>
    <row r="30" spans="1:11" ht="12.75">
      <c r="A30" s="61"/>
      <c r="B30" s="58"/>
      <c r="C30" s="57"/>
      <c r="D30" s="57"/>
      <c r="E30" s="57"/>
      <c r="F30" s="57"/>
      <c r="G30" s="57"/>
      <c r="H30" s="57"/>
      <c r="I30" s="57"/>
      <c r="J30" s="57"/>
      <c r="K30" s="57"/>
    </row>
    <row r="31" ht="12.75">
      <c r="A31" s="2" t="s">
        <v>32</v>
      </c>
    </row>
    <row r="32" ht="15.75" customHeight="1">
      <c r="A32" s="1"/>
    </row>
    <row r="33" ht="12.75">
      <c r="A33" s="1"/>
    </row>
    <row r="34" ht="12.75">
      <c r="A34" s="1"/>
    </row>
  </sheetData>
  <sheetProtection/>
  <mergeCells count="3">
    <mergeCell ref="A4:B5"/>
    <mergeCell ref="A1:K3"/>
    <mergeCell ref="F4:K4"/>
  </mergeCells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29.421875" style="0" customWidth="1"/>
    <col min="2" max="8" width="9.00390625" style="0" customWidth="1"/>
  </cols>
  <sheetData>
    <row r="1" spans="1:8" ht="15">
      <c r="A1" s="79" t="s">
        <v>46</v>
      </c>
      <c r="B1" s="80"/>
      <c r="C1" s="80"/>
      <c r="D1" s="80"/>
      <c r="E1" s="80"/>
      <c r="F1" s="80"/>
      <c r="G1" s="80"/>
      <c r="H1" s="80"/>
    </row>
    <row r="2" spans="1:8" ht="15">
      <c r="A2" s="81"/>
      <c r="B2" s="81"/>
      <c r="C2" s="81"/>
      <c r="D2" s="81"/>
      <c r="E2" s="81"/>
      <c r="F2" s="81"/>
      <c r="G2" s="81"/>
      <c r="H2" s="81"/>
    </row>
    <row r="3" spans="1:8" ht="15">
      <c r="A3" s="82" t="s">
        <v>39</v>
      </c>
      <c r="B3" s="84" t="s">
        <v>26</v>
      </c>
      <c r="C3" s="84" t="s">
        <v>40</v>
      </c>
      <c r="D3" s="84"/>
      <c r="E3" s="84"/>
      <c r="F3" s="84"/>
      <c r="G3" s="84"/>
      <c r="H3" s="84"/>
    </row>
    <row r="4" spans="1:8" ht="15">
      <c r="A4" s="83"/>
      <c r="B4" s="85"/>
      <c r="C4" s="36" t="s">
        <v>8</v>
      </c>
      <c r="D4" s="36" t="s">
        <v>34</v>
      </c>
      <c r="E4" s="36" t="s">
        <v>35</v>
      </c>
      <c r="F4" s="36" t="s">
        <v>5</v>
      </c>
      <c r="G4" s="36" t="s">
        <v>36</v>
      </c>
      <c r="H4" s="36" t="s">
        <v>37</v>
      </c>
    </row>
    <row r="5" spans="1:8" ht="15">
      <c r="A5" s="76" t="s">
        <v>41</v>
      </c>
      <c r="B5" s="77"/>
      <c r="C5" s="77"/>
      <c r="D5" s="77"/>
      <c r="E5" s="77"/>
      <c r="F5" s="77"/>
      <c r="G5" s="77"/>
      <c r="H5" s="78"/>
    </row>
    <row r="6" spans="1:8" ht="15">
      <c r="A6" s="29" t="s">
        <v>26</v>
      </c>
      <c r="B6" s="41">
        <v>17008</v>
      </c>
      <c r="C6" s="41">
        <v>5298</v>
      </c>
      <c r="D6" s="31">
        <v>5226</v>
      </c>
      <c r="E6" s="31">
        <v>5663</v>
      </c>
      <c r="F6" s="31">
        <v>708</v>
      </c>
      <c r="G6" s="31">
        <v>81</v>
      </c>
      <c r="H6" s="31">
        <v>32</v>
      </c>
    </row>
    <row r="7" spans="1:8" ht="15">
      <c r="A7" s="29" t="s">
        <v>27</v>
      </c>
      <c r="B7" s="42">
        <v>7535</v>
      </c>
      <c r="C7" s="42">
        <v>2476</v>
      </c>
      <c r="D7" s="32">
        <v>2300</v>
      </c>
      <c r="E7" s="32">
        <v>2504</v>
      </c>
      <c r="F7" s="32">
        <v>225</v>
      </c>
      <c r="G7" s="32">
        <v>20</v>
      </c>
      <c r="H7" s="32">
        <v>10</v>
      </c>
    </row>
    <row r="8" spans="1:8" ht="15">
      <c r="A8" s="29" t="s">
        <v>28</v>
      </c>
      <c r="B8" s="42">
        <v>9473</v>
      </c>
      <c r="C8" s="42">
        <v>2822</v>
      </c>
      <c r="D8" s="32">
        <v>2926</v>
      </c>
      <c r="E8" s="32">
        <v>3159</v>
      </c>
      <c r="F8" s="32">
        <v>483</v>
      </c>
      <c r="G8" s="32">
        <v>61</v>
      </c>
      <c r="H8" s="32">
        <v>22</v>
      </c>
    </row>
    <row r="9" spans="1:8" ht="15">
      <c r="A9" s="76" t="s">
        <v>42</v>
      </c>
      <c r="B9" s="77"/>
      <c r="C9" s="77"/>
      <c r="D9" s="77"/>
      <c r="E9" s="77"/>
      <c r="F9" s="77"/>
      <c r="G9" s="77"/>
      <c r="H9" s="78"/>
    </row>
    <row r="10" spans="1:8" ht="15">
      <c r="A10" s="29" t="s">
        <v>26</v>
      </c>
      <c r="B10" s="41">
        <v>5193</v>
      </c>
      <c r="C10" s="31">
        <v>1853</v>
      </c>
      <c r="D10" s="31">
        <v>1335</v>
      </c>
      <c r="E10" s="31">
        <v>1974</v>
      </c>
      <c r="F10" s="31">
        <v>31</v>
      </c>
      <c r="G10" s="31" t="s">
        <v>21</v>
      </c>
      <c r="H10" s="31" t="s">
        <v>21</v>
      </c>
    </row>
    <row r="11" spans="1:8" ht="15">
      <c r="A11" s="29" t="s">
        <v>27</v>
      </c>
      <c r="B11" s="42">
        <v>2745</v>
      </c>
      <c r="C11" s="32">
        <v>994</v>
      </c>
      <c r="D11" s="32">
        <v>729</v>
      </c>
      <c r="E11" s="32">
        <v>996</v>
      </c>
      <c r="F11" s="32">
        <v>26</v>
      </c>
      <c r="G11" s="32" t="s">
        <v>21</v>
      </c>
      <c r="H11" s="32" t="s">
        <v>21</v>
      </c>
    </row>
    <row r="12" spans="1:8" ht="15">
      <c r="A12" s="29" t="s">
        <v>28</v>
      </c>
      <c r="B12" s="42">
        <v>2448</v>
      </c>
      <c r="C12" s="32">
        <v>859</v>
      </c>
      <c r="D12" s="32">
        <v>606</v>
      </c>
      <c r="E12" s="32">
        <v>978</v>
      </c>
      <c r="F12" s="32">
        <v>5</v>
      </c>
      <c r="G12" s="32" t="s">
        <v>21</v>
      </c>
      <c r="H12" s="32" t="s">
        <v>21</v>
      </c>
    </row>
    <row r="13" spans="1:8" ht="15">
      <c r="A13" s="76" t="s">
        <v>43</v>
      </c>
      <c r="B13" s="77"/>
      <c r="C13" s="77"/>
      <c r="D13" s="77"/>
      <c r="E13" s="77"/>
      <c r="F13" s="77"/>
      <c r="G13" s="77"/>
      <c r="H13" s="78"/>
    </row>
    <row r="14" spans="1:8" ht="15">
      <c r="A14" s="33" t="s">
        <v>26</v>
      </c>
      <c r="B14" s="31">
        <v>22201</v>
      </c>
      <c r="C14" s="31">
        <v>7151</v>
      </c>
      <c r="D14" s="31">
        <v>6561</v>
      </c>
      <c r="E14" s="31">
        <v>7637</v>
      </c>
      <c r="F14" s="31">
        <v>739</v>
      </c>
      <c r="G14" s="31">
        <v>81</v>
      </c>
      <c r="H14" s="31">
        <v>32</v>
      </c>
    </row>
    <row r="15" spans="1:8" ht="15">
      <c r="A15" s="29" t="s">
        <v>27</v>
      </c>
      <c r="B15" s="32">
        <v>10280</v>
      </c>
      <c r="C15" s="32">
        <v>3470</v>
      </c>
      <c r="D15" s="32">
        <v>3029</v>
      </c>
      <c r="E15" s="32">
        <v>3500</v>
      </c>
      <c r="F15" s="32">
        <v>251</v>
      </c>
      <c r="G15" s="32">
        <v>20</v>
      </c>
      <c r="H15" s="32">
        <v>10</v>
      </c>
    </row>
    <row r="16" spans="1:8" ht="15">
      <c r="A16" s="29" t="s">
        <v>28</v>
      </c>
      <c r="B16" s="32">
        <v>11921</v>
      </c>
      <c r="C16" s="32">
        <v>3681</v>
      </c>
      <c r="D16" s="32">
        <v>3532</v>
      </c>
      <c r="E16" s="32">
        <v>4137</v>
      </c>
      <c r="F16" s="32">
        <v>488</v>
      </c>
      <c r="G16" s="32">
        <v>61</v>
      </c>
      <c r="H16" s="32">
        <v>22</v>
      </c>
    </row>
  </sheetData>
  <sheetProtection/>
  <mergeCells count="7">
    <mergeCell ref="A13:H13"/>
    <mergeCell ref="A1:H2"/>
    <mergeCell ref="A3:A4"/>
    <mergeCell ref="B3:B4"/>
    <mergeCell ref="C3:H3"/>
    <mergeCell ref="A5:H5"/>
    <mergeCell ref="A9:H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M22" sqref="M22"/>
    </sheetView>
  </sheetViews>
  <sheetFormatPr defaultColWidth="9.140625" defaultRowHeight="15"/>
  <cols>
    <col min="1" max="1" width="29.421875" style="0" customWidth="1"/>
    <col min="2" max="8" width="9.00390625" style="0" customWidth="1"/>
  </cols>
  <sheetData>
    <row r="1" spans="1:8" ht="15">
      <c r="A1" s="86" t="s">
        <v>47</v>
      </c>
      <c r="B1" s="87"/>
      <c r="C1" s="87"/>
      <c r="D1" s="87"/>
      <c r="E1" s="87"/>
      <c r="F1" s="87"/>
      <c r="G1" s="87"/>
      <c r="H1" s="87"/>
    </row>
    <row r="2" spans="1:8" ht="15">
      <c r="A2" s="88"/>
      <c r="B2" s="88"/>
      <c r="C2" s="88"/>
      <c r="D2" s="88"/>
      <c r="E2" s="88"/>
      <c r="F2" s="88"/>
      <c r="G2" s="88"/>
      <c r="H2" s="88"/>
    </row>
    <row r="3" spans="1:8" ht="15">
      <c r="A3" s="89" t="s">
        <v>39</v>
      </c>
      <c r="B3" s="91" t="s">
        <v>26</v>
      </c>
      <c r="C3" s="91" t="s">
        <v>40</v>
      </c>
      <c r="D3" s="91"/>
      <c r="E3" s="91"/>
      <c r="F3" s="91"/>
      <c r="G3" s="91"/>
      <c r="H3" s="91"/>
    </row>
    <row r="4" spans="1:8" ht="15">
      <c r="A4" s="90"/>
      <c r="B4" s="92"/>
      <c r="C4" s="43" t="s">
        <v>8</v>
      </c>
      <c r="D4" s="43" t="s">
        <v>34</v>
      </c>
      <c r="E4" s="43" t="s">
        <v>35</v>
      </c>
      <c r="F4" s="43" t="s">
        <v>5</v>
      </c>
      <c r="G4" s="43" t="s">
        <v>36</v>
      </c>
      <c r="H4" s="43" t="s">
        <v>37</v>
      </c>
    </row>
    <row r="5" spans="1:8" ht="15">
      <c r="A5" s="93" t="s">
        <v>41</v>
      </c>
      <c r="B5" s="94"/>
      <c r="C5" s="94"/>
      <c r="D5" s="94"/>
      <c r="E5" s="94"/>
      <c r="F5" s="94"/>
      <c r="G5" s="94"/>
      <c r="H5" s="95"/>
    </row>
    <row r="6" spans="1:8" ht="15">
      <c r="A6" s="44" t="s">
        <v>26</v>
      </c>
      <c r="B6" s="38">
        <v>18304</v>
      </c>
      <c r="C6" s="38">
        <v>6167</v>
      </c>
      <c r="D6" s="38">
        <v>5576</v>
      </c>
      <c r="E6" s="38">
        <v>5773</v>
      </c>
      <c r="F6" s="31">
        <v>653</v>
      </c>
      <c r="G6" s="31">
        <v>102</v>
      </c>
      <c r="H6" s="31">
        <v>33</v>
      </c>
    </row>
    <row r="7" spans="1:8" ht="15">
      <c r="A7" s="29" t="s">
        <v>27</v>
      </c>
      <c r="B7" s="40">
        <v>8219</v>
      </c>
      <c r="C7" s="40">
        <v>2968</v>
      </c>
      <c r="D7" s="40">
        <v>2497</v>
      </c>
      <c r="E7" s="40">
        <v>2527</v>
      </c>
      <c r="F7" s="32">
        <v>200</v>
      </c>
      <c r="G7" s="32">
        <v>20</v>
      </c>
      <c r="H7" s="32">
        <v>7</v>
      </c>
    </row>
    <row r="8" spans="1:8" ht="15">
      <c r="A8" s="29" t="s">
        <v>28</v>
      </c>
      <c r="B8" s="40">
        <v>10085</v>
      </c>
      <c r="C8" s="40">
        <v>3199</v>
      </c>
      <c r="D8" s="40">
        <v>3079</v>
      </c>
      <c r="E8" s="40">
        <v>3246</v>
      </c>
      <c r="F8" s="32">
        <v>453</v>
      </c>
      <c r="G8" s="32">
        <v>82</v>
      </c>
      <c r="H8" s="32">
        <v>26</v>
      </c>
    </row>
    <row r="9" spans="1:8" ht="15">
      <c r="A9" s="93" t="s">
        <v>42</v>
      </c>
      <c r="B9" s="94"/>
      <c r="C9" s="94"/>
      <c r="D9" s="94"/>
      <c r="E9" s="94"/>
      <c r="F9" s="94"/>
      <c r="G9" s="94"/>
      <c r="H9" s="95"/>
    </row>
    <row r="10" spans="1:8" ht="15">
      <c r="A10" s="44" t="s">
        <v>26</v>
      </c>
      <c r="B10" s="31">
        <v>5880</v>
      </c>
      <c r="C10" s="31">
        <v>1859</v>
      </c>
      <c r="D10" s="31">
        <v>1472</v>
      </c>
      <c r="E10" s="31">
        <v>2503</v>
      </c>
      <c r="F10" s="31">
        <v>46</v>
      </c>
      <c r="G10" s="31" t="s">
        <v>21</v>
      </c>
      <c r="H10" s="31" t="s">
        <v>21</v>
      </c>
    </row>
    <row r="11" spans="1:8" ht="15">
      <c r="A11" s="29" t="s">
        <v>27</v>
      </c>
      <c r="B11" s="32">
        <v>3181</v>
      </c>
      <c r="C11" s="32">
        <v>1037</v>
      </c>
      <c r="D11" s="32">
        <v>817</v>
      </c>
      <c r="E11" s="32">
        <v>1287</v>
      </c>
      <c r="F11" s="32">
        <v>40</v>
      </c>
      <c r="G11" s="32" t="s">
        <v>21</v>
      </c>
      <c r="H11" s="32" t="s">
        <v>21</v>
      </c>
    </row>
    <row r="12" spans="1:8" ht="15">
      <c r="A12" s="29" t="s">
        <v>28</v>
      </c>
      <c r="B12" s="32">
        <v>2699</v>
      </c>
      <c r="C12" s="32">
        <v>822</v>
      </c>
      <c r="D12" s="32">
        <v>655</v>
      </c>
      <c r="E12" s="32">
        <v>1216</v>
      </c>
      <c r="F12" s="32">
        <v>6</v>
      </c>
      <c r="G12" s="32" t="s">
        <v>21</v>
      </c>
      <c r="H12" s="32" t="s">
        <v>21</v>
      </c>
    </row>
    <row r="13" spans="1:8" ht="15">
      <c r="A13" s="76" t="s">
        <v>43</v>
      </c>
      <c r="B13" s="77"/>
      <c r="C13" s="77"/>
      <c r="D13" s="77"/>
      <c r="E13" s="77"/>
      <c r="F13" s="77"/>
      <c r="G13" s="77"/>
      <c r="H13" s="78"/>
    </row>
    <row r="14" spans="1:8" ht="15">
      <c r="A14" s="45" t="s">
        <v>26</v>
      </c>
      <c r="B14" s="46">
        <v>24184</v>
      </c>
      <c r="C14" s="31">
        <v>8026</v>
      </c>
      <c r="D14" s="31">
        <v>7048</v>
      </c>
      <c r="E14" s="31">
        <v>8276</v>
      </c>
      <c r="F14" s="31">
        <v>699</v>
      </c>
      <c r="G14" s="31">
        <v>102</v>
      </c>
      <c r="H14" s="31">
        <v>33</v>
      </c>
    </row>
    <row r="15" spans="1:8" ht="15">
      <c r="A15" s="29" t="s">
        <v>27</v>
      </c>
      <c r="B15" s="47">
        <v>11400</v>
      </c>
      <c r="C15" s="47">
        <v>4005</v>
      </c>
      <c r="D15" s="47">
        <v>3314</v>
      </c>
      <c r="E15" s="47">
        <v>3814</v>
      </c>
      <c r="F15" s="47">
        <v>240</v>
      </c>
      <c r="G15" s="47">
        <v>20</v>
      </c>
      <c r="H15" s="47">
        <v>7</v>
      </c>
    </row>
    <row r="16" spans="1:8" ht="15">
      <c r="A16" s="29" t="s">
        <v>28</v>
      </c>
      <c r="B16" s="47">
        <v>12784</v>
      </c>
      <c r="C16" s="32">
        <v>4021</v>
      </c>
      <c r="D16" s="32">
        <v>3734</v>
      </c>
      <c r="E16" s="32">
        <v>4462</v>
      </c>
      <c r="F16" s="32">
        <v>459</v>
      </c>
      <c r="G16" s="32">
        <v>82</v>
      </c>
      <c r="H16" s="32">
        <v>26</v>
      </c>
    </row>
  </sheetData>
  <sheetProtection/>
  <mergeCells count="7">
    <mergeCell ref="A13:H13"/>
    <mergeCell ref="A1:H2"/>
    <mergeCell ref="A3:A4"/>
    <mergeCell ref="B3:B4"/>
    <mergeCell ref="C3:H3"/>
    <mergeCell ref="A5:H5"/>
    <mergeCell ref="A9:H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14" sqref="B14:H16"/>
    </sheetView>
  </sheetViews>
  <sheetFormatPr defaultColWidth="9.140625" defaultRowHeight="15"/>
  <cols>
    <col min="1" max="1" width="29.421875" style="0" customWidth="1"/>
    <col min="2" max="8" width="9.00390625" style="0" customWidth="1"/>
  </cols>
  <sheetData>
    <row r="1" spans="1:8" ht="15">
      <c r="A1" s="86" t="s">
        <v>48</v>
      </c>
      <c r="B1" s="87"/>
      <c r="C1" s="87"/>
      <c r="D1" s="87"/>
      <c r="E1" s="87"/>
      <c r="F1" s="87"/>
      <c r="G1" s="87"/>
      <c r="H1" s="87"/>
    </row>
    <row r="2" spans="1:8" ht="15">
      <c r="A2" s="88"/>
      <c r="B2" s="88"/>
      <c r="C2" s="88"/>
      <c r="D2" s="88"/>
      <c r="E2" s="88"/>
      <c r="F2" s="88"/>
      <c r="G2" s="88"/>
      <c r="H2" s="88"/>
    </row>
    <row r="3" spans="1:8" ht="15">
      <c r="A3" s="89" t="s">
        <v>39</v>
      </c>
      <c r="B3" s="91" t="s">
        <v>26</v>
      </c>
      <c r="C3" s="91" t="s">
        <v>40</v>
      </c>
      <c r="D3" s="91"/>
      <c r="E3" s="91"/>
      <c r="F3" s="91"/>
      <c r="G3" s="91"/>
      <c r="H3" s="91"/>
    </row>
    <row r="4" spans="1:8" ht="15">
      <c r="A4" s="90"/>
      <c r="B4" s="92"/>
      <c r="C4" s="43" t="s">
        <v>8</v>
      </c>
      <c r="D4" s="43" t="s">
        <v>34</v>
      </c>
      <c r="E4" s="43" t="s">
        <v>35</v>
      </c>
      <c r="F4" s="43" t="s">
        <v>5</v>
      </c>
      <c r="G4" s="43" t="s">
        <v>36</v>
      </c>
      <c r="H4" s="43" t="s">
        <v>37</v>
      </c>
    </row>
    <row r="5" spans="1:8" ht="15">
      <c r="A5" s="93" t="s">
        <v>41</v>
      </c>
      <c r="B5" s="94"/>
      <c r="C5" s="94"/>
      <c r="D5" s="94"/>
      <c r="E5" s="94"/>
      <c r="F5" s="94"/>
      <c r="G5" s="94"/>
      <c r="H5" s="95"/>
    </row>
    <row r="6" spans="1:8" ht="15">
      <c r="A6" s="44" t="s">
        <v>26</v>
      </c>
      <c r="B6" s="31">
        <v>18285</v>
      </c>
      <c r="C6" s="31">
        <v>6288</v>
      </c>
      <c r="D6" s="31">
        <v>5597</v>
      </c>
      <c r="E6" s="31">
        <v>5550</v>
      </c>
      <c r="F6" s="31">
        <v>730</v>
      </c>
      <c r="G6" s="31">
        <v>87</v>
      </c>
      <c r="H6" s="31">
        <v>33</v>
      </c>
    </row>
    <row r="7" spans="1:8" ht="15">
      <c r="A7" s="29" t="s">
        <v>27</v>
      </c>
      <c r="B7" s="32">
        <v>8255</v>
      </c>
      <c r="C7" s="32">
        <v>3083</v>
      </c>
      <c r="D7" s="32">
        <v>2473</v>
      </c>
      <c r="E7" s="32">
        <v>2441</v>
      </c>
      <c r="F7" s="32">
        <v>225</v>
      </c>
      <c r="G7" s="32">
        <v>18</v>
      </c>
      <c r="H7" s="32">
        <v>15</v>
      </c>
    </row>
    <row r="8" spans="1:8" ht="15">
      <c r="A8" s="29" t="s">
        <v>28</v>
      </c>
      <c r="B8" s="32">
        <v>10030</v>
      </c>
      <c r="C8" s="32">
        <v>3205</v>
      </c>
      <c r="D8" s="32">
        <v>3124</v>
      </c>
      <c r="E8" s="32">
        <v>3109</v>
      </c>
      <c r="F8" s="32">
        <v>505</v>
      </c>
      <c r="G8" s="32">
        <v>69</v>
      </c>
      <c r="H8" s="32">
        <v>18</v>
      </c>
    </row>
    <row r="9" spans="1:8" ht="15">
      <c r="A9" s="93" t="s">
        <v>42</v>
      </c>
      <c r="B9" s="94"/>
      <c r="C9" s="94"/>
      <c r="D9" s="94"/>
      <c r="E9" s="94"/>
      <c r="F9" s="94"/>
      <c r="G9" s="94"/>
      <c r="H9" s="95"/>
    </row>
    <row r="10" spans="1:8" ht="15">
      <c r="A10" s="44" t="s">
        <v>26</v>
      </c>
      <c r="B10" s="31">
        <v>5157</v>
      </c>
      <c r="C10" s="31">
        <v>1650</v>
      </c>
      <c r="D10" s="31">
        <v>1257</v>
      </c>
      <c r="E10" s="31">
        <v>2250</v>
      </c>
      <c r="F10" s="31" t="s">
        <v>21</v>
      </c>
      <c r="G10" s="31" t="s">
        <v>21</v>
      </c>
      <c r="H10" s="31" t="s">
        <v>21</v>
      </c>
    </row>
    <row r="11" spans="1:8" ht="15">
      <c r="A11" s="29" t="s">
        <v>27</v>
      </c>
      <c r="B11" s="32">
        <v>2792</v>
      </c>
      <c r="C11" s="32">
        <v>947</v>
      </c>
      <c r="D11" s="32">
        <v>691</v>
      </c>
      <c r="E11" s="32">
        <v>1154</v>
      </c>
      <c r="F11" s="32" t="s">
        <v>21</v>
      </c>
      <c r="G11" s="32" t="s">
        <v>21</v>
      </c>
      <c r="H11" s="32" t="s">
        <v>21</v>
      </c>
    </row>
    <row r="12" spans="1:8" ht="15">
      <c r="A12" s="29" t="s">
        <v>28</v>
      </c>
      <c r="B12" s="32">
        <v>2365</v>
      </c>
      <c r="C12" s="32">
        <v>703</v>
      </c>
      <c r="D12" s="32">
        <v>566</v>
      </c>
      <c r="E12" s="32">
        <v>1096</v>
      </c>
      <c r="F12" s="32" t="s">
        <v>21</v>
      </c>
      <c r="G12" s="32" t="s">
        <v>21</v>
      </c>
      <c r="H12" s="32" t="s">
        <v>21</v>
      </c>
    </row>
    <row r="13" spans="1:8" ht="15">
      <c r="A13" s="76" t="s">
        <v>43</v>
      </c>
      <c r="B13" s="77"/>
      <c r="C13" s="77"/>
      <c r="D13" s="77"/>
      <c r="E13" s="77"/>
      <c r="F13" s="77"/>
      <c r="G13" s="77"/>
      <c r="H13" s="78"/>
    </row>
    <row r="14" spans="1:8" ht="15">
      <c r="A14" s="45" t="s">
        <v>26</v>
      </c>
      <c r="B14" s="46">
        <v>23442</v>
      </c>
      <c r="C14" s="31">
        <v>7938</v>
      </c>
      <c r="D14" s="31">
        <v>6854</v>
      </c>
      <c r="E14" s="31">
        <v>7800</v>
      </c>
      <c r="F14" s="31">
        <v>730</v>
      </c>
      <c r="G14" s="31">
        <v>87</v>
      </c>
      <c r="H14" s="31">
        <v>33</v>
      </c>
    </row>
    <row r="15" spans="1:8" ht="15">
      <c r="A15" s="29" t="s">
        <v>27</v>
      </c>
      <c r="B15" s="47">
        <v>11047</v>
      </c>
      <c r="C15" s="47">
        <v>4030</v>
      </c>
      <c r="D15" s="47">
        <v>3164</v>
      </c>
      <c r="E15" s="47">
        <v>3595</v>
      </c>
      <c r="F15" s="47">
        <v>225</v>
      </c>
      <c r="G15" s="47">
        <v>18</v>
      </c>
      <c r="H15" s="47">
        <v>15</v>
      </c>
    </row>
    <row r="16" spans="1:8" ht="15">
      <c r="A16" s="29" t="s">
        <v>28</v>
      </c>
      <c r="B16" s="47">
        <v>12395</v>
      </c>
      <c r="C16" s="32">
        <v>3908</v>
      </c>
      <c r="D16" s="32">
        <v>3690</v>
      </c>
      <c r="E16" s="32">
        <v>4205</v>
      </c>
      <c r="F16" s="32">
        <v>505</v>
      </c>
      <c r="G16" s="32">
        <v>69</v>
      </c>
      <c r="H16" s="32">
        <v>18</v>
      </c>
    </row>
  </sheetData>
  <sheetProtection/>
  <mergeCells count="7">
    <mergeCell ref="A13:H13"/>
    <mergeCell ref="A1:H2"/>
    <mergeCell ref="A3:A4"/>
    <mergeCell ref="B3:B4"/>
    <mergeCell ref="C3:H3"/>
    <mergeCell ref="A5:H5"/>
    <mergeCell ref="A9:H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B22" sqref="B22:H24"/>
    </sheetView>
  </sheetViews>
  <sheetFormatPr defaultColWidth="9.140625" defaultRowHeight="15"/>
  <cols>
    <col min="1" max="1" width="29.421875" style="0" customWidth="1"/>
    <col min="2" max="8" width="9.00390625" style="0" customWidth="1"/>
  </cols>
  <sheetData>
    <row r="1" spans="1:8" ht="15">
      <c r="A1" s="86" t="s">
        <v>49</v>
      </c>
      <c r="B1" s="87"/>
      <c r="C1" s="87"/>
      <c r="D1" s="87"/>
      <c r="E1" s="87"/>
      <c r="F1" s="87"/>
      <c r="G1" s="87"/>
      <c r="H1" s="87"/>
    </row>
    <row r="2" spans="1:8" ht="15">
      <c r="A2" s="88"/>
      <c r="B2" s="88"/>
      <c r="C2" s="88"/>
      <c r="D2" s="88"/>
      <c r="E2" s="88"/>
      <c r="F2" s="88"/>
      <c r="G2" s="88"/>
      <c r="H2" s="88"/>
    </row>
    <row r="3" spans="1:8" ht="15">
      <c r="A3" s="89" t="s">
        <v>39</v>
      </c>
      <c r="B3" s="91" t="s">
        <v>26</v>
      </c>
      <c r="C3" s="91" t="s">
        <v>40</v>
      </c>
      <c r="D3" s="91"/>
      <c r="E3" s="91"/>
      <c r="F3" s="91"/>
      <c r="G3" s="91"/>
      <c r="H3" s="91"/>
    </row>
    <row r="4" spans="1:8" ht="15">
      <c r="A4" s="90"/>
      <c r="B4" s="92"/>
      <c r="C4" s="43" t="s">
        <v>8</v>
      </c>
      <c r="D4" s="43" t="s">
        <v>34</v>
      </c>
      <c r="E4" s="43" t="s">
        <v>35</v>
      </c>
      <c r="F4" s="43" t="s">
        <v>5</v>
      </c>
      <c r="G4" s="43" t="s">
        <v>36</v>
      </c>
      <c r="H4" s="43" t="s">
        <v>37</v>
      </c>
    </row>
    <row r="5" spans="1:8" ht="15">
      <c r="A5" s="93" t="s">
        <v>50</v>
      </c>
      <c r="B5" s="94"/>
      <c r="C5" s="94"/>
      <c r="D5" s="94"/>
      <c r="E5" s="94"/>
      <c r="F5" s="94"/>
      <c r="G5" s="94"/>
      <c r="H5" s="95"/>
    </row>
    <row r="6" spans="1:8" ht="15">
      <c r="A6" s="44" t="s">
        <v>26</v>
      </c>
      <c r="B6" s="31">
        <v>18253</v>
      </c>
      <c r="C6" s="31">
        <v>6403</v>
      </c>
      <c r="D6" s="31">
        <v>5579</v>
      </c>
      <c r="E6" s="31">
        <v>5494</v>
      </c>
      <c r="F6" s="31">
        <v>643</v>
      </c>
      <c r="G6" s="31">
        <v>97</v>
      </c>
      <c r="H6" s="31">
        <v>37</v>
      </c>
    </row>
    <row r="7" spans="1:8" ht="15">
      <c r="A7" s="29" t="s">
        <v>27</v>
      </c>
      <c r="B7" s="32">
        <v>8318</v>
      </c>
      <c r="C7" s="32">
        <v>3138</v>
      </c>
      <c r="D7" s="32">
        <v>2506</v>
      </c>
      <c r="E7" s="32">
        <v>2452</v>
      </c>
      <c r="F7" s="32">
        <v>184</v>
      </c>
      <c r="G7" s="32">
        <v>25</v>
      </c>
      <c r="H7" s="32">
        <v>13</v>
      </c>
    </row>
    <row r="8" spans="1:8" ht="15">
      <c r="A8" s="29" t="s">
        <v>28</v>
      </c>
      <c r="B8" s="32">
        <v>9935</v>
      </c>
      <c r="C8" s="32">
        <v>3265</v>
      </c>
      <c r="D8" s="32">
        <v>3073</v>
      </c>
      <c r="E8" s="32">
        <v>3042</v>
      </c>
      <c r="F8" s="32">
        <v>459</v>
      </c>
      <c r="G8" s="32">
        <v>72</v>
      </c>
      <c r="H8" s="32">
        <v>24</v>
      </c>
    </row>
    <row r="9" spans="1:8" ht="15">
      <c r="A9" s="93" t="s">
        <v>51</v>
      </c>
      <c r="B9" s="94"/>
      <c r="C9" s="94"/>
      <c r="D9" s="94"/>
      <c r="E9" s="94"/>
      <c r="F9" s="94"/>
      <c r="G9" s="94"/>
      <c r="H9" s="95"/>
    </row>
    <row r="10" spans="1:8" ht="15">
      <c r="A10" s="44" t="s">
        <v>26</v>
      </c>
      <c r="B10" s="31">
        <v>1237</v>
      </c>
      <c r="C10" s="31">
        <v>435</v>
      </c>
      <c r="D10" s="31">
        <v>410</v>
      </c>
      <c r="E10" s="31">
        <v>392</v>
      </c>
      <c r="F10" s="31" t="s">
        <v>21</v>
      </c>
      <c r="G10" s="31" t="s">
        <v>21</v>
      </c>
      <c r="H10" s="31" t="s">
        <v>21</v>
      </c>
    </row>
    <row r="11" spans="1:8" ht="15">
      <c r="A11" s="29" t="s">
        <v>27</v>
      </c>
      <c r="B11" s="32">
        <v>574</v>
      </c>
      <c r="C11" s="32">
        <v>214</v>
      </c>
      <c r="D11" s="32">
        <v>194</v>
      </c>
      <c r="E11" s="32">
        <v>166</v>
      </c>
      <c r="F11" s="32" t="s">
        <v>21</v>
      </c>
      <c r="G11" s="32" t="s">
        <v>21</v>
      </c>
      <c r="H11" s="32" t="s">
        <v>21</v>
      </c>
    </row>
    <row r="12" spans="1:8" ht="15">
      <c r="A12" s="29" t="s">
        <v>28</v>
      </c>
      <c r="B12" s="32">
        <v>663</v>
      </c>
      <c r="C12" s="32">
        <v>221</v>
      </c>
      <c r="D12" s="32">
        <v>216</v>
      </c>
      <c r="E12" s="32">
        <v>226</v>
      </c>
      <c r="F12" s="32" t="s">
        <v>21</v>
      </c>
      <c r="G12" s="32" t="s">
        <v>21</v>
      </c>
      <c r="H12" s="32" t="s">
        <v>21</v>
      </c>
    </row>
    <row r="13" spans="1:8" ht="15">
      <c r="A13" s="93" t="s">
        <v>52</v>
      </c>
      <c r="B13" s="94"/>
      <c r="C13" s="94"/>
      <c r="D13" s="94"/>
      <c r="E13" s="94"/>
      <c r="F13" s="94"/>
      <c r="G13" s="94"/>
      <c r="H13" s="95"/>
    </row>
    <row r="14" spans="1:8" ht="15">
      <c r="A14" s="44" t="s">
        <v>26</v>
      </c>
      <c r="B14" s="31">
        <v>1644</v>
      </c>
      <c r="C14" s="31">
        <v>456</v>
      </c>
      <c r="D14" s="31">
        <v>434</v>
      </c>
      <c r="E14" s="31">
        <v>754</v>
      </c>
      <c r="F14" s="31" t="s">
        <v>21</v>
      </c>
      <c r="G14" s="31" t="s">
        <v>21</v>
      </c>
      <c r="H14" s="31" t="s">
        <v>21</v>
      </c>
    </row>
    <row r="15" spans="1:8" ht="15">
      <c r="A15" s="29" t="s">
        <v>27</v>
      </c>
      <c r="B15" s="32">
        <v>909</v>
      </c>
      <c r="C15" s="32">
        <v>285</v>
      </c>
      <c r="D15" s="32">
        <v>231</v>
      </c>
      <c r="E15" s="32">
        <v>393</v>
      </c>
      <c r="F15" s="32" t="s">
        <v>21</v>
      </c>
      <c r="G15" s="32" t="s">
        <v>21</v>
      </c>
      <c r="H15" s="32" t="s">
        <v>21</v>
      </c>
    </row>
    <row r="16" spans="1:8" ht="15">
      <c r="A16" s="29" t="s">
        <v>28</v>
      </c>
      <c r="B16" s="32">
        <v>735</v>
      </c>
      <c r="C16" s="32">
        <v>171</v>
      </c>
      <c r="D16" s="32">
        <v>203</v>
      </c>
      <c r="E16" s="32">
        <v>361</v>
      </c>
      <c r="F16" s="32" t="s">
        <v>21</v>
      </c>
      <c r="G16" s="32" t="s">
        <v>21</v>
      </c>
      <c r="H16" s="32" t="s">
        <v>21</v>
      </c>
    </row>
    <row r="17" spans="1:8" ht="15">
      <c r="A17" s="93" t="s">
        <v>53</v>
      </c>
      <c r="B17" s="94"/>
      <c r="C17" s="94"/>
      <c r="D17" s="94"/>
      <c r="E17" s="94"/>
      <c r="F17" s="94"/>
      <c r="G17" s="94"/>
      <c r="H17" s="95"/>
    </row>
    <row r="18" spans="1:8" ht="15">
      <c r="A18" s="44" t="s">
        <v>26</v>
      </c>
      <c r="B18" s="31">
        <v>1145</v>
      </c>
      <c r="C18" s="31">
        <v>411</v>
      </c>
      <c r="D18" s="31">
        <v>313</v>
      </c>
      <c r="E18" s="31">
        <v>421</v>
      </c>
      <c r="F18" s="31" t="s">
        <v>21</v>
      </c>
      <c r="G18" s="31" t="s">
        <v>21</v>
      </c>
      <c r="H18" s="31" t="s">
        <v>21</v>
      </c>
    </row>
    <row r="19" spans="1:8" ht="15">
      <c r="A19" s="29" t="s">
        <v>27</v>
      </c>
      <c r="B19" s="32">
        <v>596</v>
      </c>
      <c r="C19" s="32">
        <v>216</v>
      </c>
      <c r="D19" s="32">
        <v>154</v>
      </c>
      <c r="E19" s="32">
        <v>226</v>
      </c>
      <c r="F19" s="32" t="s">
        <v>21</v>
      </c>
      <c r="G19" s="32" t="s">
        <v>21</v>
      </c>
      <c r="H19" s="32" t="s">
        <v>21</v>
      </c>
    </row>
    <row r="20" spans="1:8" ht="15">
      <c r="A20" s="29" t="s">
        <v>28</v>
      </c>
      <c r="B20" s="32">
        <v>549</v>
      </c>
      <c r="C20" s="32">
        <v>195</v>
      </c>
      <c r="D20" s="32">
        <v>159</v>
      </c>
      <c r="E20" s="32">
        <v>195</v>
      </c>
      <c r="F20" s="32" t="s">
        <v>21</v>
      </c>
      <c r="G20" s="32" t="s">
        <v>21</v>
      </c>
      <c r="H20" s="32" t="s">
        <v>21</v>
      </c>
    </row>
    <row r="21" spans="1:8" ht="15">
      <c r="A21" s="76" t="s">
        <v>43</v>
      </c>
      <c r="B21" s="77"/>
      <c r="C21" s="77"/>
      <c r="D21" s="77"/>
      <c r="E21" s="77"/>
      <c r="F21" s="77"/>
      <c r="G21" s="77"/>
      <c r="H21" s="78"/>
    </row>
    <row r="22" spans="1:8" ht="15">
      <c r="A22" s="45" t="s">
        <v>26</v>
      </c>
      <c r="B22" s="46">
        <v>22279</v>
      </c>
      <c r="C22" s="31">
        <v>7705</v>
      </c>
      <c r="D22" s="31">
        <v>6736</v>
      </c>
      <c r="E22" s="31">
        <v>7061</v>
      </c>
      <c r="F22" s="31">
        <v>643</v>
      </c>
      <c r="G22" s="31">
        <v>97</v>
      </c>
      <c r="H22" s="31">
        <v>37</v>
      </c>
    </row>
    <row r="23" spans="1:8" ht="15">
      <c r="A23" s="29" t="s">
        <v>27</v>
      </c>
      <c r="B23" s="47">
        <v>10397</v>
      </c>
      <c r="C23" s="47">
        <v>3853</v>
      </c>
      <c r="D23" s="47">
        <v>3085</v>
      </c>
      <c r="E23" s="47">
        <v>3237</v>
      </c>
      <c r="F23" s="47">
        <v>184</v>
      </c>
      <c r="G23" s="47">
        <v>25</v>
      </c>
      <c r="H23" s="47">
        <v>13</v>
      </c>
    </row>
    <row r="24" spans="1:8" ht="15">
      <c r="A24" s="29" t="s">
        <v>28</v>
      </c>
      <c r="B24" s="47">
        <v>11882</v>
      </c>
      <c r="C24" s="32">
        <v>3852</v>
      </c>
      <c r="D24" s="32">
        <v>3651</v>
      </c>
      <c r="E24" s="32">
        <v>3824</v>
      </c>
      <c r="F24" s="32">
        <v>459</v>
      </c>
      <c r="G24" s="32">
        <v>72</v>
      </c>
      <c r="H24" s="32">
        <v>24</v>
      </c>
    </row>
  </sheetData>
  <sheetProtection/>
  <mergeCells count="9">
    <mergeCell ref="A13:H13"/>
    <mergeCell ref="A17:H17"/>
    <mergeCell ref="A21:H21"/>
    <mergeCell ref="A1:H2"/>
    <mergeCell ref="A3:A4"/>
    <mergeCell ref="B3:B4"/>
    <mergeCell ref="C3:H3"/>
    <mergeCell ref="A5:H5"/>
    <mergeCell ref="A9:H9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21" sqref="A21:H21"/>
    </sheetView>
  </sheetViews>
  <sheetFormatPr defaultColWidth="9.140625" defaultRowHeight="15"/>
  <cols>
    <col min="1" max="1" width="29.421875" style="0" customWidth="1"/>
    <col min="2" max="8" width="9.00390625" style="0" customWidth="1"/>
  </cols>
  <sheetData>
    <row r="1" spans="1:8" s="35" customFormat="1" ht="15">
      <c r="A1" s="96" t="s">
        <v>54</v>
      </c>
      <c r="B1" s="96"/>
      <c r="C1" s="96"/>
      <c r="D1" s="96"/>
      <c r="E1" s="96"/>
      <c r="F1" s="96"/>
      <c r="G1" s="96"/>
      <c r="H1" s="96"/>
    </row>
    <row r="2" spans="1:8" ht="15">
      <c r="A2" s="97"/>
      <c r="B2" s="97"/>
      <c r="C2" s="97"/>
      <c r="D2" s="97"/>
      <c r="E2" s="97"/>
      <c r="F2" s="97"/>
      <c r="G2" s="97"/>
      <c r="H2" s="97"/>
    </row>
    <row r="3" spans="1:8" ht="15">
      <c r="A3" s="89" t="s">
        <v>39</v>
      </c>
      <c r="B3" s="91" t="s">
        <v>26</v>
      </c>
      <c r="C3" s="91" t="s">
        <v>40</v>
      </c>
      <c r="D3" s="91"/>
      <c r="E3" s="91"/>
      <c r="F3" s="91"/>
      <c r="G3" s="91"/>
      <c r="H3" s="91"/>
    </row>
    <row r="4" spans="1:8" ht="15">
      <c r="A4" s="90"/>
      <c r="B4" s="92"/>
      <c r="C4" s="43" t="s">
        <v>8</v>
      </c>
      <c r="D4" s="43" t="s">
        <v>34</v>
      </c>
      <c r="E4" s="43" t="s">
        <v>35</v>
      </c>
      <c r="F4" s="43" t="s">
        <v>5</v>
      </c>
      <c r="G4" s="43" t="s">
        <v>36</v>
      </c>
      <c r="H4" s="43" t="s">
        <v>37</v>
      </c>
    </row>
    <row r="5" spans="1:8" ht="15">
      <c r="A5" s="93" t="s">
        <v>50</v>
      </c>
      <c r="B5" s="94"/>
      <c r="C5" s="94"/>
      <c r="D5" s="94"/>
      <c r="E5" s="94"/>
      <c r="F5" s="94"/>
      <c r="G5" s="94"/>
      <c r="H5" s="95"/>
    </row>
    <row r="6" spans="1:8" ht="15">
      <c r="A6" s="44" t="s">
        <v>26</v>
      </c>
      <c r="B6" s="31">
        <v>18390</v>
      </c>
      <c r="C6" s="31">
        <v>6585</v>
      </c>
      <c r="D6" s="31">
        <v>5459</v>
      </c>
      <c r="E6" s="31">
        <v>5438</v>
      </c>
      <c r="F6" s="31">
        <v>765</v>
      </c>
      <c r="G6" s="31">
        <v>93</v>
      </c>
      <c r="H6" s="31">
        <v>50</v>
      </c>
    </row>
    <row r="7" spans="1:8" ht="15">
      <c r="A7" s="29" t="s">
        <v>27</v>
      </c>
      <c r="B7" s="32">
        <v>8328</v>
      </c>
      <c r="C7" s="32">
        <v>3175</v>
      </c>
      <c r="D7" s="32">
        <v>2464</v>
      </c>
      <c r="E7" s="32">
        <v>2398</v>
      </c>
      <c r="F7" s="32">
        <v>251</v>
      </c>
      <c r="G7" s="32">
        <v>28</v>
      </c>
      <c r="H7" s="32">
        <v>12</v>
      </c>
    </row>
    <row r="8" spans="1:8" ht="15">
      <c r="A8" s="29" t="s">
        <v>28</v>
      </c>
      <c r="B8" s="32">
        <v>10062</v>
      </c>
      <c r="C8" s="32">
        <v>3410</v>
      </c>
      <c r="D8" s="32">
        <v>2995</v>
      </c>
      <c r="E8" s="32">
        <v>3040</v>
      </c>
      <c r="F8" s="32">
        <v>514</v>
      </c>
      <c r="G8" s="32">
        <v>65</v>
      </c>
      <c r="H8" s="32">
        <v>38</v>
      </c>
    </row>
    <row r="9" spans="1:8" ht="15">
      <c r="A9" s="93" t="s">
        <v>51</v>
      </c>
      <c r="B9" s="94"/>
      <c r="C9" s="94"/>
      <c r="D9" s="94"/>
      <c r="E9" s="94"/>
      <c r="F9" s="94"/>
      <c r="G9" s="94"/>
      <c r="H9" s="95"/>
    </row>
    <row r="10" spans="1:8" ht="15">
      <c r="A10" s="44" t="s">
        <v>26</v>
      </c>
      <c r="B10" s="31">
        <v>1450</v>
      </c>
      <c r="C10" s="31">
        <v>575</v>
      </c>
      <c r="D10" s="31">
        <v>479</v>
      </c>
      <c r="E10" s="31">
        <v>396</v>
      </c>
      <c r="F10" s="31" t="s">
        <v>21</v>
      </c>
      <c r="G10" s="31" t="s">
        <v>21</v>
      </c>
      <c r="H10" s="31" t="s">
        <v>21</v>
      </c>
    </row>
    <row r="11" spans="1:8" ht="15">
      <c r="A11" s="29" t="s">
        <v>27</v>
      </c>
      <c r="B11" s="32">
        <v>672</v>
      </c>
      <c r="C11" s="32">
        <v>299</v>
      </c>
      <c r="D11" s="32">
        <v>221</v>
      </c>
      <c r="E11" s="32">
        <v>152</v>
      </c>
      <c r="F11" s="32" t="s">
        <v>21</v>
      </c>
      <c r="G11" s="32" t="s">
        <v>21</v>
      </c>
      <c r="H11" s="32" t="s">
        <v>21</v>
      </c>
    </row>
    <row r="12" spans="1:8" ht="15">
      <c r="A12" s="29" t="s">
        <v>28</v>
      </c>
      <c r="B12" s="32">
        <v>778</v>
      </c>
      <c r="C12" s="32">
        <v>276</v>
      </c>
      <c r="D12" s="32">
        <v>258</v>
      </c>
      <c r="E12" s="32">
        <v>244</v>
      </c>
      <c r="F12" s="32" t="s">
        <v>21</v>
      </c>
      <c r="G12" s="32" t="s">
        <v>21</v>
      </c>
      <c r="H12" s="32" t="s">
        <v>21</v>
      </c>
    </row>
    <row r="13" spans="1:8" ht="15">
      <c r="A13" s="93" t="s">
        <v>52</v>
      </c>
      <c r="B13" s="94"/>
      <c r="C13" s="94"/>
      <c r="D13" s="94"/>
      <c r="E13" s="94"/>
      <c r="F13" s="94"/>
      <c r="G13" s="94"/>
      <c r="H13" s="95"/>
    </row>
    <row r="14" spans="1:8" ht="15">
      <c r="A14" s="44" t="s">
        <v>26</v>
      </c>
      <c r="B14" s="31">
        <v>1054</v>
      </c>
      <c r="C14" s="31">
        <v>328</v>
      </c>
      <c r="D14" s="31">
        <v>295</v>
      </c>
      <c r="E14" s="31">
        <v>431</v>
      </c>
      <c r="F14" s="31" t="s">
        <v>21</v>
      </c>
      <c r="G14" s="31" t="s">
        <v>21</v>
      </c>
      <c r="H14" s="31" t="s">
        <v>21</v>
      </c>
    </row>
    <row r="15" spans="1:8" ht="15">
      <c r="A15" s="29" t="s">
        <v>27</v>
      </c>
      <c r="B15" s="32">
        <v>535</v>
      </c>
      <c r="C15" s="32">
        <v>183</v>
      </c>
      <c r="D15" s="32">
        <v>140</v>
      </c>
      <c r="E15" s="32">
        <v>212</v>
      </c>
      <c r="F15" s="32" t="s">
        <v>21</v>
      </c>
      <c r="G15" s="32" t="s">
        <v>21</v>
      </c>
      <c r="H15" s="32" t="s">
        <v>21</v>
      </c>
    </row>
    <row r="16" spans="1:8" ht="15">
      <c r="A16" s="29" t="s">
        <v>28</v>
      </c>
      <c r="B16" s="32">
        <v>519</v>
      </c>
      <c r="C16" s="32">
        <v>145</v>
      </c>
      <c r="D16" s="32">
        <v>155</v>
      </c>
      <c r="E16" s="32">
        <v>219</v>
      </c>
      <c r="F16" s="32" t="s">
        <v>21</v>
      </c>
      <c r="G16" s="32" t="s">
        <v>21</v>
      </c>
      <c r="H16" s="32" t="s">
        <v>21</v>
      </c>
    </row>
    <row r="17" spans="1:8" ht="15">
      <c r="A17" s="93" t="s">
        <v>53</v>
      </c>
      <c r="B17" s="94"/>
      <c r="C17" s="94"/>
      <c r="D17" s="94"/>
      <c r="E17" s="94"/>
      <c r="F17" s="94"/>
      <c r="G17" s="94"/>
      <c r="H17" s="95"/>
    </row>
    <row r="18" spans="1:8" ht="15">
      <c r="A18" s="44" t="s">
        <v>26</v>
      </c>
      <c r="B18" s="31">
        <v>1333</v>
      </c>
      <c r="C18" s="31">
        <v>430</v>
      </c>
      <c r="D18" s="31">
        <v>325</v>
      </c>
      <c r="E18" s="31">
        <v>578</v>
      </c>
      <c r="F18" s="31" t="s">
        <v>21</v>
      </c>
      <c r="G18" s="31" t="s">
        <v>21</v>
      </c>
      <c r="H18" s="31" t="s">
        <v>21</v>
      </c>
    </row>
    <row r="19" spans="1:8" ht="15">
      <c r="A19" s="29" t="s">
        <v>27</v>
      </c>
      <c r="B19" s="32">
        <v>736</v>
      </c>
      <c r="C19" s="32">
        <v>245</v>
      </c>
      <c r="D19" s="32">
        <v>177</v>
      </c>
      <c r="E19" s="32">
        <v>314</v>
      </c>
      <c r="F19" s="32" t="s">
        <v>21</v>
      </c>
      <c r="G19" s="32" t="s">
        <v>21</v>
      </c>
      <c r="H19" s="32" t="s">
        <v>21</v>
      </c>
    </row>
    <row r="20" spans="1:8" ht="15">
      <c r="A20" s="29" t="s">
        <v>28</v>
      </c>
      <c r="B20" s="32">
        <v>597</v>
      </c>
      <c r="C20" s="32">
        <v>185</v>
      </c>
      <c r="D20" s="32">
        <v>148</v>
      </c>
      <c r="E20" s="32">
        <v>264</v>
      </c>
      <c r="F20" s="32" t="s">
        <v>21</v>
      </c>
      <c r="G20" s="32" t="s">
        <v>21</v>
      </c>
      <c r="H20" s="32" t="s">
        <v>21</v>
      </c>
    </row>
    <row r="21" spans="1:8" ht="15">
      <c r="A21" s="76" t="s">
        <v>43</v>
      </c>
      <c r="B21" s="77"/>
      <c r="C21" s="77"/>
      <c r="D21" s="77"/>
      <c r="E21" s="77"/>
      <c r="F21" s="77"/>
      <c r="G21" s="77"/>
      <c r="H21" s="78"/>
    </row>
    <row r="22" spans="1:8" ht="15">
      <c r="A22" s="45" t="s">
        <v>26</v>
      </c>
      <c r="B22" s="46">
        <v>22227</v>
      </c>
      <c r="C22" s="31">
        <v>7918</v>
      </c>
      <c r="D22" s="31">
        <v>6558</v>
      </c>
      <c r="E22" s="31">
        <v>6843</v>
      </c>
      <c r="F22" s="31">
        <v>765</v>
      </c>
      <c r="G22" s="31">
        <v>93</v>
      </c>
      <c r="H22" s="31">
        <v>50</v>
      </c>
    </row>
    <row r="23" spans="1:8" ht="15">
      <c r="A23" s="29" t="s">
        <v>27</v>
      </c>
      <c r="B23" s="47">
        <v>10271</v>
      </c>
      <c r="C23" s="47">
        <v>3902</v>
      </c>
      <c r="D23" s="47">
        <v>3002</v>
      </c>
      <c r="E23" s="47">
        <v>3076</v>
      </c>
      <c r="F23" s="47">
        <v>251</v>
      </c>
      <c r="G23" s="47">
        <v>28</v>
      </c>
      <c r="H23" s="47">
        <v>12</v>
      </c>
    </row>
    <row r="24" spans="1:8" ht="15">
      <c r="A24" s="29" t="s">
        <v>28</v>
      </c>
      <c r="B24" s="47">
        <v>11956</v>
      </c>
      <c r="C24" s="32">
        <v>4016</v>
      </c>
      <c r="D24" s="32">
        <v>3556</v>
      </c>
      <c r="E24" s="32">
        <v>3767</v>
      </c>
      <c r="F24" s="32">
        <v>514</v>
      </c>
      <c r="G24" s="32">
        <v>65</v>
      </c>
      <c r="H24" s="32">
        <v>38</v>
      </c>
    </row>
  </sheetData>
  <sheetProtection/>
  <mergeCells count="9">
    <mergeCell ref="A17:H17"/>
    <mergeCell ref="A21:H21"/>
    <mergeCell ref="A1:H2"/>
    <mergeCell ref="A3:A4"/>
    <mergeCell ref="B3:B4"/>
    <mergeCell ref="C3:H3"/>
    <mergeCell ref="A5:H5"/>
    <mergeCell ref="A9:H9"/>
    <mergeCell ref="A13:H1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M30" sqref="M30"/>
    </sheetView>
  </sheetViews>
  <sheetFormatPr defaultColWidth="9.140625" defaultRowHeight="15"/>
  <cols>
    <col min="1" max="1" width="27.7109375" style="0" customWidth="1"/>
    <col min="2" max="8" width="9.00390625" style="0" customWidth="1"/>
  </cols>
  <sheetData>
    <row r="1" spans="1:8" ht="15">
      <c r="A1" s="98" t="s">
        <v>56</v>
      </c>
      <c r="B1" s="98"/>
      <c r="C1" s="98"/>
      <c r="D1" s="98"/>
      <c r="E1" s="98"/>
      <c r="F1" s="98"/>
      <c r="G1" s="98"/>
      <c r="H1" s="98"/>
    </row>
    <row r="2" spans="1:8" ht="15">
      <c r="A2" s="98"/>
      <c r="B2" s="98"/>
      <c r="C2" s="98"/>
      <c r="D2" s="98"/>
      <c r="E2" s="98"/>
      <c r="F2" s="98"/>
      <c r="G2" s="98"/>
      <c r="H2" s="98"/>
    </row>
    <row r="3" spans="1:8" ht="15">
      <c r="A3" s="99"/>
      <c r="B3" s="99"/>
      <c r="C3" s="99"/>
      <c r="D3" s="99"/>
      <c r="E3" s="99"/>
      <c r="F3" s="99"/>
      <c r="G3" s="99"/>
      <c r="H3" s="99"/>
    </row>
    <row r="4" spans="1:8" ht="15">
      <c r="A4" s="89" t="s">
        <v>39</v>
      </c>
      <c r="B4" s="91" t="s">
        <v>26</v>
      </c>
      <c r="C4" s="91" t="s">
        <v>40</v>
      </c>
      <c r="D4" s="91"/>
      <c r="E4" s="91"/>
      <c r="F4" s="91"/>
      <c r="G4" s="91"/>
      <c r="H4" s="91"/>
    </row>
    <row r="5" spans="1:8" ht="15">
      <c r="A5" s="90"/>
      <c r="B5" s="92"/>
      <c r="C5" s="43" t="s">
        <v>8</v>
      </c>
      <c r="D5" s="43" t="s">
        <v>34</v>
      </c>
      <c r="E5" s="43" t="s">
        <v>35</v>
      </c>
      <c r="F5" s="43" t="s">
        <v>5</v>
      </c>
      <c r="G5" s="43" t="s">
        <v>36</v>
      </c>
      <c r="H5" s="43" t="s">
        <v>37</v>
      </c>
    </row>
    <row r="6" spans="1:8" ht="15">
      <c r="A6" s="93" t="s">
        <v>50</v>
      </c>
      <c r="B6" s="94"/>
      <c r="C6" s="94"/>
      <c r="D6" s="94"/>
      <c r="E6" s="94"/>
      <c r="F6" s="94"/>
      <c r="G6" s="94"/>
      <c r="H6" s="95"/>
    </row>
    <row r="7" spans="1:8" ht="15">
      <c r="A7" s="44" t="s">
        <v>26</v>
      </c>
      <c r="B7" s="48">
        <v>17756</v>
      </c>
      <c r="C7" s="48">
        <v>6692</v>
      </c>
      <c r="D7" s="48">
        <v>5086</v>
      </c>
      <c r="E7" s="48">
        <v>5100</v>
      </c>
      <c r="F7" s="48">
        <v>779</v>
      </c>
      <c r="G7" s="48">
        <v>63</v>
      </c>
      <c r="H7" s="48">
        <v>36</v>
      </c>
    </row>
    <row r="8" spans="1:8" ht="15">
      <c r="A8" s="29" t="s">
        <v>27</v>
      </c>
      <c r="B8" s="49">
        <v>8106</v>
      </c>
      <c r="C8" s="49">
        <v>3234</v>
      </c>
      <c r="D8" s="49">
        <v>2303</v>
      </c>
      <c r="E8" s="49">
        <v>2280</v>
      </c>
      <c r="F8" s="49">
        <v>257</v>
      </c>
      <c r="G8" s="49">
        <v>20</v>
      </c>
      <c r="H8" s="49">
        <v>12</v>
      </c>
    </row>
    <row r="9" spans="1:8" ht="15">
      <c r="A9" s="29" t="s">
        <v>28</v>
      </c>
      <c r="B9" s="49">
        <v>9650</v>
      </c>
      <c r="C9" s="49">
        <v>3458</v>
      </c>
      <c r="D9" s="49">
        <v>2783</v>
      </c>
      <c r="E9" s="49">
        <v>2820</v>
      </c>
      <c r="F9" s="49">
        <v>522</v>
      </c>
      <c r="G9" s="49">
        <v>43</v>
      </c>
      <c r="H9" s="49">
        <v>24</v>
      </c>
    </row>
    <row r="10" spans="1:8" ht="15">
      <c r="A10" s="93" t="s">
        <v>51</v>
      </c>
      <c r="B10" s="94"/>
      <c r="C10" s="94"/>
      <c r="D10" s="94"/>
      <c r="E10" s="94"/>
      <c r="F10" s="94"/>
      <c r="G10" s="94"/>
      <c r="H10" s="95"/>
    </row>
    <row r="11" spans="1:8" ht="15">
      <c r="A11" s="44" t="s">
        <v>26</v>
      </c>
      <c r="B11" s="48">
        <v>1579</v>
      </c>
      <c r="C11" s="48">
        <v>607</v>
      </c>
      <c r="D11" s="48">
        <v>556</v>
      </c>
      <c r="E11" s="48">
        <v>416</v>
      </c>
      <c r="F11" s="48" t="s">
        <v>21</v>
      </c>
      <c r="G11" s="48" t="s">
        <v>21</v>
      </c>
      <c r="H11" s="48" t="s">
        <v>21</v>
      </c>
    </row>
    <row r="12" spans="1:8" ht="15">
      <c r="A12" s="29" t="s">
        <v>27</v>
      </c>
      <c r="B12" s="49">
        <v>706</v>
      </c>
      <c r="C12" s="49">
        <v>290</v>
      </c>
      <c r="D12" s="49">
        <v>252</v>
      </c>
      <c r="E12" s="49">
        <v>164</v>
      </c>
      <c r="F12" s="49" t="s">
        <v>21</v>
      </c>
      <c r="G12" s="49" t="s">
        <v>21</v>
      </c>
      <c r="H12" s="49" t="s">
        <v>21</v>
      </c>
    </row>
    <row r="13" spans="1:8" ht="15">
      <c r="A13" s="29" t="s">
        <v>28</v>
      </c>
      <c r="B13" s="49">
        <v>873</v>
      </c>
      <c r="C13" s="49">
        <v>317</v>
      </c>
      <c r="D13" s="49">
        <v>304</v>
      </c>
      <c r="E13" s="49">
        <v>252</v>
      </c>
      <c r="F13" s="49" t="s">
        <v>21</v>
      </c>
      <c r="G13" s="49" t="s">
        <v>21</v>
      </c>
      <c r="H13" s="49" t="s">
        <v>21</v>
      </c>
    </row>
    <row r="14" spans="1:8" ht="15">
      <c r="A14" s="93" t="s">
        <v>52</v>
      </c>
      <c r="B14" s="94"/>
      <c r="C14" s="94"/>
      <c r="D14" s="94"/>
      <c r="E14" s="94"/>
      <c r="F14" s="94"/>
      <c r="G14" s="94"/>
      <c r="H14" s="95"/>
    </row>
    <row r="15" spans="1:8" ht="15">
      <c r="A15" s="44" t="s">
        <v>26</v>
      </c>
      <c r="B15" s="48">
        <v>1335</v>
      </c>
      <c r="C15" s="48">
        <v>335</v>
      </c>
      <c r="D15" s="48">
        <v>417</v>
      </c>
      <c r="E15" s="48">
        <v>583</v>
      </c>
      <c r="F15" s="48" t="s">
        <v>21</v>
      </c>
      <c r="G15" s="48" t="s">
        <v>21</v>
      </c>
      <c r="H15" s="48" t="s">
        <v>21</v>
      </c>
    </row>
    <row r="16" spans="1:8" ht="15">
      <c r="A16" s="29" t="s">
        <v>27</v>
      </c>
      <c r="B16" s="49">
        <v>756</v>
      </c>
      <c r="C16" s="49">
        <v>201</v>
      </c>
      <c r="D16" s="49">
        <v>239</v>
      </c>
      <c r="E16" s="49">
        <v>316</v>
      </c>
      <c r="F16" s="49" t="s">
        <v>21</v>
      </c>
      <c r="G16" s="49" t="s">
        <v>21</v>
      </c>
      <c r="H16" s="49" t="s">
        <v>21</v>
      </c>
    </row>
    <row r="17" spans="1:8" ht="15">
      <c r="A17" s="29" t="s">
        <v>28</v>
      </c>
      <c r="B17" s="49">
        <v>579</v>
      </c>
      <c r="C17" s="49">
        <v>134</v>
      </c>
      <c r="D17" s="49">
        <v>178</v>
      </c>
      <c r="E17" s="49">
        <v>267</v>
      </c>
      <c r="F17" s="49" t="s">
        <v>21</v>
      </c>
      <c r="G17" s="49" t="s">
        <v>21</v>
      </c>
      <c r="H17" s="49" t="s">
        <v>21</v>
      </c>
    </row>
    <row r="18" spans="1:8" ht="15">
      <c r="A18" s="93" t="s">
        <v>53</v>
      </c>
      <c r="B18" s="94"/>
      <c r="C18" s="94"/>
      <c r="D18" s="94"/>
      <c r="E18" s="94"/>
      <c r="F18" s="94"/>
      <c r="G18" s="94"/>
      <c r="H18" s="95"/>
    </row>
    <row r="19" spans="1:8" ht="15">
      <c r="A19" s="44" t="s">
        <v>26</v>
      </c>
      <c r="B19" s="48">
        <v>1493</v>
      </c>
      <c r="C19" s="48">
        <v>445</v>
      </c>
      <c r="D19" s="48">
        <v>566</v>
      </c>
      <c r="E19" s="48">
        <v>482</v>
      </c>
      <c r="F19" s="48" t="s">
        <v>21</v>
      </c>
      <c r="G19" s="48" t="s">
        <v>21</v>
      </c>
      <c r="H19" s="48" t="s">
        <v>21</v>
      </c>
    </row>
    <row r="20" spans="1:8" ht="15">
      <c r="A20" s="29" t="s">
        <v>27</v>
      </c>
      <c r="B20" s="49">
        <v>847</v>
      </c>
      <c r="C20" s="49">
        <v>266</v>
      </c>
      <c r="D20" s="49">
        <v>312</v>
      </c>
      <c r="E20" s="49">
        <v>269</v>
      </c>
      <c r="F20" s="49" t="s">
        <v>21</v>
      </c>
      <c r="G20" s="49" t="s">
        <v>21</v>
      </c>
      <c r="H20" s="49" t="s">
        <v>21</v>
      </c>
    </row>
    <row r="21" spans="1:8" ht="15">
      <c r="A21" s="29" t="s">
        <v>28</v>
      </c>
      <c r="B21" s="49">
        <v>646</v>
      </c>
      <c r="C21" s="49">
        <v>179</v>
      </c>
      <c r="D21" s="49">
        <v>254</v>
      </c>
      <c r="E21" s="49">
        <v>213</v>
      </c>
      <c r="F21" s="49" t="s">
        <v>21</v>
      </c>
      <c r="G21" s="49" t="s">
        <v>21</v>
      </c>
      <c r="H21" s="49" t="s">
        <v>21</v>
      </c>
    </row>
    <row r="22" spans="1:8" ht="15">
      <c r="A22" s="76" t="s">
        <v>43</v>
      </c>
      <c r="B22" s="77"/>
      <c r="C22" s="77"/>
      <c r="D22" s="77"/>
      <c r="E22" s="77"/>
      <c r="F22" s="77"/>
      <c r="G22" s="77"/>
      <c r="H22" s="78"/>
    </row>
    <row r="23" spans="1:8" ht="15">
      <c r="A23" s="45" t="s">
        <v>26</v>
      </c>
      <c r="B23" s="50">
        <v>22163</v>
      </c>
      <c r="C23" s="48">
        <v>8079</v>
      </c>
      <c r="D23" s="48">
        <v>6625</v>
      </c>
      <c r="E23" s="48">
        <v>6581</v>
      </c>
      <c r="F23" s="48">
        <v>779</v>
      </c>
      <c r="G23" s="48">
        <v>63</v>
      </c>
      <c r="H23" s="48">
        <v>36</v>
      </c>
    </row>
    <row r="24" spans="1:8" ht="15">
      <c r="A24" s="29" t="s">
        <v>27</v>
      </c>
      <c r="B24" s="51">
        <v>10415</v>
      </c>
      <c r="C24" s="52">
        <v>3991</v>
      </c>
      <c r="D24" s="52">
        <v>3106</v>
      </c>
      <c r="E24" s="52">
        <v>3029</v>
      </c>
      <c r="F24" s="52">
        <v>257</v>
      </c>
      <c r="G24" s="52">
        <v>20</v>
      </c>
      <c r="H24" s="52">
        <v>12</v>
      </c>
    </row>
    <row r="25" spans="1:8" ht="15">
      <c r="A25" s="29" t="s">
        <v>28</v>
      </c>
      <c r="B25" s="51">
        <v>11748</v>
      </c>
      <c r="C25" s="49">
        <v>4088</v>
      </c>
      <c r="D25" s="49">
        <v>3519</v>
      </c>
      <c r="E25" s="49">
        <v>3552</v>
      </c>
      <c r="F25" s="49">
        <v>522</v>
      </c>
      <c r="G25" s="49">
        <v>43</v>
      </c>
      <c r="H25" s="49">
        <v>24</v>
      </c>
    </row>
  </sheetData>
  <sheetProtection/>
  <mergeCells count="9">
    <mergeCell ref="A14:H14"/>
    <mergeCell ref="A18:H18"/>
    <mergeCell ref="A22:H22"/>
    <mergeCell ref="A1:H3"/>
    <mergeCell ref="A4:A5"/>
    <mergeCell ref="B4:B5"/>
    <mergeCell ref="C4:H4"/>
    <mergeCell ref="A6:H6"/>
    <mergeCell ref="A10:H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N23" sqref="N23"/>
    </sheetView>
  </sheetViews>
  <sheetFormatPr defaultColWidth="9.140625" defaultRowHeight="15"/>
  <cols>
    <col min="1" max="1" width="29.421875" style="0" customWidth="1"/>
    <col min="2" max="8" width="9.00390625" style="0" customWidth="1"/>
  </cols>
  <sheetData>
    <row r="1" spans="1:8" ht="15">
      <c r="A1" s="79" t="s">
        <v>65</v>
      </c>
      <c r="B1" s="80"/>
      <c r="C1" s="80"/>
      <c r="D1" s="80"/>
      <c r="E1" s="80"/>
      <c r="F1" s="80"/>
      <c r="G1" s="80"/>
      <c r="H1" s="80"/>
    </row>
    <row r="2" spans="1:8" ht="15">
      <c r="A2" s="81"/>
      <c r="B2" s="81"/>
      <c r="C2" s="81"/>
      <c r="D2" s="81"/>
      <c r="E2" s="81"/>
      <c r="F2" s="81"/>
      <c r="G2" s="81"/>
      <c r="H2" s="81"/>
    </row>
    <row r="3" spans="1:8" ht="15">
      <c r="A3" s="82" t="s">
        <v>39</v>
      </c>
      <c r="B3" s="84" t="s">
        <v>26</v>
      </c>
      <c r="C3" s="84" t="s">
        <v>40</v>
      </c>
      <c r="D3" s="84"/>
      <c r="E3" s="84"/>
      <c r="F3" s="84"/>
      <c r="G3" s="84"/>
      <c r="H3" s="84"/>
    </row>
    <row r="4" spans="1:8" ht="15">
      <c r="A4" s="83"/>
      <c r="B4" s="85"/>
      <c r="C4" s="36" t="s">
        <v>8</v>
      </c>
      <c r="D4" s="36" t="s">
        <v>34</v>
      </c>
      <c r="E4" s="36" t="s">
        <v>35</v>
      </c>
      <c r="F4" s="36" t="s">
        <v>5</v>
      </c>
      <c r="G4" s="36" t="s">
        <v>36</v>
      </c>
      <c r="H4" s="36" t="s">
        <v>37</v>
      </c>
    </row>
    <row r="5" spans="1:8" ht="15">
      <c r="A5" s="76" t="s">
        <v>41</v>
      </c>
      <c r="B5" s="77"/>
      <c r="C5" s="77"/>
      <c r="D5" s="77"/>
      <c r="E5" s="77"/>
      <c r="F5" s="77"/>
      <c r="G5" s="77"/>
      <c r="H5" s="78"/>
    </row>
    <row r="6" spans="1:8" ht="15">
      <c r="A6" s="29" t="s">
        <v>26</v>
      </c>
      <c r="B6" s="31">
        <f>C6+D6+E6+F6+G6+H6</f>
        <v>10837</v>
      </c>
      <c r="C6" s="31">
        <f aca="true" t="shared" si="0" ref="C6:H6">C7+C8</f>
        <v>3706</v>
      </c>
      <c r="D6" s="31">
        <f t="shared" si="0"/>
        <v>2832</v>
      </c>
      <c r="E6" s="31">
        <f t="shared" si="0"/>
        <v>3523</v>
      </c>
      <c r="F6" s="31">
        <f t="shared" si="0"/>
        <v>482</v>
      </c>
      <c r="G6" s="31">
        <f t="shared" si="0"/>
        <v>237</v>
      </c>
      <c r="H6" s="31">
        <f t="shared" si="0"/>
        <v>57</v>
      </c>
    </row>
    <row r="7" spans="1:8" ht="15">
      <c r="A7" s="29" t="s">
        <v>27</v>
      </c>
      <c r="B7" s="47">
        <f>C7+D7+E7+F7+G7+H7</f>
        <v>4096</v>
      </c>
      <c r="C7" s="32">
        <v>1487</v>
      </c>
      <c r="D7" s="32">
        <v>1035</v>
      </c>
      <c r="E7" s="32">
        <v>1382</v>
      </c>
      <c r="F7" s="32">
        <v>120</v>
      </c>
      <c r="G7" s="32">
        <v>52</v>
      </c>
      <c r="H7" s="32">
        <v>20</v>
      </c>
    </row>
    <row r="8" spans="1:8" ht="15">
      <c r="A8" s="29" t="s">
        <v>28</v>
      </c>
      <c r="B8" s="47">
        <f>C8+D8+E8+F8+G8+H8</f>
        <v>6741</v>
      </c>
      <c r="C8" s="32">
        <v>2219</v>
      </c>
      <c r="D8" s="32">
        <v>1797</v>
      </c>
      <c r="E8" s="32">
        <v>2141</v>
      </c>
      <c r="F8" s="32">
        <v>362</v>
      </c>
      <c r="G8" s="32">
        <v>185</v>
      </c>
      <c r="H8" s="32">
        <v>37</v>
      </c>
    </row>
    <row r="9" spans="1:8" ht="15">
      <c r="A9" s="76" t="s">
        <v>42</v>
      </c>
      <c r="B9" s="77"/>
      <c r="C9" s="77"/>
      <c r="D9" s="77"/>
      <c r="E9" s="77"/>
      <c r="F9" s="77"/>
      <c r="G9" s="77"/>
      <c r="H9" s="78"/>
    </row>
    <row r="10" spans="1:8" ht="15">
      <c r="A10" s="29" t="s">
        <v>26</v>
      </c>
      <c r="B10" s="31">
        <f>C10+D10+E10+F10</f>
        <v>5472</v>
      </c>
      <c r="C10" s="31">
        <f>C11+C12</f>
        <v>2257</v>
      </c>
      <c r="D10" s="31">
        <f>D11+D12</f>
        <v>1635</v>
      </c>
      <c r="E10" s="31">
        <f>E11+E12</f>
        <v>1553</v>
      </c>
      <c r="F10" s="31">
        <f>F11+F12</f>
        <v>27</v>
      </c>
      <c r="G10" s="31" t="s">
        <v>21</v>
      </c>
      <c r="H10" s="31" t="s">
        <v>21</v>
      </c>
    </row>
    <row r="11" spans="1:8" ht="15">
      <c r="A11" s="29" t="s">
        <v>27</v>
      </c>
      <c r="B11" s="32">
        <f>C11+D11+E11+F11</f>
        <v>2625</v>
      </c>
      <c r="C11" s="32">
        <v>1092</v>
      </c>
      <c r="D11" s="32">
        <v>800</v>
      </c>
      <c r="E11" s="32">
        <v>721</v>
      </c>
      <c r="F11" s="32">
        <v>12</v>
      </c>
      <c r="G11" s="32" t="s">
        <v>21</v>
      </c>
      <c r="H11" s="32" t="s">
        <v>21</v>
      </c>
    </row>
    <row r="12" spans="1:8" ht="15">
      <c r="A12" s="29" t="s">
        <v>28</v>
      </c>
      <c r="B12" s="32">
        <f>C12+D12+E12+F12</f>
        <v>2847</v>
      </c>
      <c r="C12" s="32">
        <v>1165</v>
      </c>
      <c r="D12" s="32">
        <v>835</v>
      </c>
      <c r="E12" s="32">
        <v>832</v>
      </c>
      <c r="F12" s="32">
        <v>15</v>
      </c>
      <c r="G12" s="32" t="s">
        <v>21</v>
      </c>
      <c r="H12" s="32" t="s">
        <v>21</v>
      </c>
    </row>
    <row r="13" spans="1:8" ht="15">
      <c r="A13" s="76" t="s">
        <v>43</v>
      </c>
      <c r="B13" s="77"/>
      <c r="C13" s="77"/>
      <c r="D13" s="77"/>
      <c r="E13" s="77"/>
      <c r="F13" s="77"/>
      <c r="G13" s="77"/>
      <c r="H13" s="78"/>
    </row>
    <row r="14" spans="1:8" ht="15">
      <c r="A14" s="33" t="s">
        <v>26</v>
      </c>
      <c r="B14" s="31">
        <f aca="true" t="shared" si="1" ref="B14:F16">B6+B10</f>
        <v>16309</v>
      </c>
      <c r="C14" s="31">
        <f t="shared" si="1"/>
        <v>5963</v>
      </c>
      <c r="D14" s="31">
        <f t="shared" si="1"/>
        <v>4467</v>
      </c>
      <c r="E14" s="31">
        <f t="shared" si="1"/>
        <v>5076</v>
      </c>
      <c r="F14" s="31">
        <f t="shared" si="1"/>
        <v>509</v>
      </c>
      <c r="G14" s="31">
        <f aca="true" t="shared" si="2" ref="G14:H16">G6</f>
        <v>237</v>
      </c>
      <c r="H14" s="31">
        <f t="shared" si="2"/>
        <v>57</v>
      </c>
    </row>
    <row r="15" spans="1:8" ht="15">
      <c r="A15" s="29" t="s">
        <v>27</v>
      </c>
      <c r="B15" s="31">
        <f t="shared" si="1"/>
        <v>6721</v>
      </c>
      <c r="C15" s="31">
        <f t="shared" si="1"/>
        <v>2579</v>
      </c>
      <c r="D15" s="31">
        <f t="shared" si="1"/>
        <v>1835</v>
      </c>
      <c r="E15" s="31">
        <f t="shared" si="1"/>
        <v>2103</v>
      </c>
      <c r="F15" s="31">
        <f t="shared" si="1"/>
        <v>132</v>
      </c>
      <c r="G15" s="31">
        <f t="shared" si="2"/>
        <v>52</v>
      </c>
      <c r="H15" s="31">
        <f t="shared" si="2"/>
        <v>20</v>
      </c>
    </row>
    <row r="16" spans="1:8" ht="15">
      <c r="A16" s="29" t="s">
        <v>28</v>
      </c>
      <c r="B16" s="31">
        <f t="shared" si="1"/>
        <v>9588</v>
      </c>
      <c r="C16" s="31">
        <f t="shared" si="1"/>
        <v>3384</v>
      </c>
      <c r="D16" s="31">
        <f t="shared" si="1"/>
        <v>2632</v>
      </c>
      <c r="E16" s="31">
        <f t="shared" si="1"/>
        <v>2973</v>
      </c>
      <c r="F16" s="31">
        <f t="shared" si="1"/>
        <v>377</v>
      </c>
      <c r="G16" s="31">
        <f t="shared" si="2"/>
        <v>185</v>
      </c>
      <c r="H16" s="31">
        <f t="shared" si="2"/>
        <v>37</v>
      </c>
    </row>
  </sheetData>
  <sheetProtection/>
  <mergeCells count="7">
    <mergeCell ref="A13:H13"/>
    <mergeCell ref="A1:H2"/>
    <mergeCell ref="A3:A4"/>
    <mergeCell ref="B3:B4"/>
    <mergeCell ref="C3:H3"/>
    <mergeCell ref="A5:H5"/>
    <mergeCell ref="A9:H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P19" sqref="P19"/>
    </sheetView>
  </sheetViews>
  <sheetFormatPr defaultColWidth="9.140625" defaultRowHeight="15"/>
  <cols>
    <col min="1" max="1" width="29.421875" style="0" customWidth="1"/>
    <col min="2" max="8" width="9.00390625" style="0" customWidth="1"/>
  </cols>
  <sheetData>
    <row r="1" spans="1:8" ht="15">
      <c r="A1" s="79" t="s">
        <v>64</v>
      </c>
      <c r="B1" s="80"/>
      <c r="C1" s="80"/>
      <c r="D1" s="80"/>
      <c r="E1" s="80"/>
      <c r="F1" s="80"/>
      <c r="G1" s="80"/>
      <c r="H1" s="80"/>
    </row>
    <row r="2" spans="1:8" ht="15">
      <c r="A2" s="81"/>
      <c r="B2" s="81"/>
      <c r="C2" s="81"/>
      <c r="D2" s="81"/>
      <c r="E2" s="81"/>
      <c r="F2" s="81"/>
      <c r="G2" s="81"/>
      <c r="H2" s="81"/>
    </row>
    <row r="3" spans="1:8" ht="15">
      <c r="A3" s="82" t="s">
        <v>39</v>
      </c>
      <c r="B3" s="84" t="s">
        <v>26</v>
      </c>
      <c r="C3" s="84" t="s">
        <v>40</v>
      </c>
      <c r="D3" s="84"/>
      <c r="E3" s="84"/>
      <c r="F3" s="84"/>
      <c r="G3" s="84"/>
      <c r="H3" s="84"/>
    </row>
    <row r="4" spans="1:8" ht="15">
      <c r="A4" s="83"/>
      <c r="B4" s="85"/>
      <c r="C4" s="36" t="s">
        <v>8</v>
      </c>
      <c r="D4" s="36" t="s">
        <v>34</v>
      </c>
      <c r="E4" s="36" t="s">
        <v>35</v>
      </c>
      <c r="F4" s="36" t="s">
        <v>5</v>
      </c>
      <c r="G4" s="36" t="s">
        <v>36</v>
      </c>
      <c r="H4" s="36" t="s">
        <v>37</v>
      </c>
    </row>
    <row r="5" spans="1:8" ht="15">
      <c r="A5" s="76" t="s">
        <v>41</v>
      </c>
      <c r="B5" s="77"/>
      <c r="C5" s="77"/>
      <c r="D5" s="77"/>
      <c r="E5" s="77"/>
      <c r="F5" s="77"/>
      <c r="G5" s="77"/>
      <c r="H5" s="78"/>
    </row>
    <row r="6" spans="1:8" ht="15">
      <c r="A6" s="29" t="s">
        <v>26</v>
      </c>
      <c r="B6" s="31">
        <f>C6+D6+E6+F6+G6+H6</f>
        <v>11600</v>
      </c>
      <c r="C6" s="31">
        <f aca="true" t="shared" si="0" ref="C6:H6">C7+C8</f>
        <v>3965</v>
      </c>
      <c r="D6" s="31">
        <f t="shared" si="0"/>
        <v>3061</v>
      </c>
      <c r="E6" s="31">
        <f t="shared" si="0"/>
        <v>3777</v>
      </c>
      <c r="F6" s="31">
        <f t="shared" si="0"/>
        <v>533</v>
      </c>
      <c r="G6" s="31">
        <f t="shared" si="0"/>
        <v>224</v>
      </c>
      <c r="H6" s="31">
        <f t="shared" si="0"/>
        <v>40</v>
      </c>
    </row>
    <row r="7" spans="1:8" ht="15">
      <c r="A7" s="29" t="s">
        <v>27</v>
      </c>
      <c r="B7" s="47">
        <f>C7+D7+E7+F7+G7+H7</f>
        <v>4520</v>
      </c>
      <c r="C7" s="32">
        <v>1665</v>
      </c>
      <c r="D7" s="32">
        <v>1132</v>
      </c>
      <c r="E7" s="32">
        <v>1525</v>
      </c>
      <c r="F7" s="32">
        <v>137</v>
      </c>
      <c r="G7" s="32">
        <v>49</v>
      </c>
      <c r="H7" s="32">
        <v>12</v>
      </c>
    </row>
    <row r="8" spans="1:8" ht="15">
      <c r="A8" s="29" t="s">
        <v>28</v>
      </c>
      <c r="B8" s="47">
        <f>C8+D8+E8+F8+G8+H8</f>
        <v>7080</v>
      </c>
      <c r="C8" s="32">
        <v>2300</v>
      </c>
      <c r="D8" s="32">
        <v>1929</v>
      </c>
      <c r="E8" s="32">
        <v>2252</v>
      </c>
      <c r="F8" s="32">
        <v>396</v>
      </c>
      <c r="G8" s="32">
        <v>175</v>
      </c>
      <c r="H8" s="32">
        <v>28</v>
      </c>
    </row>
    <row r="9" spans="1:8" ht="15">
      <c r="A9" s="76" t="s">
        <v>42</v>
      </c>
      <c r="B9" s="77"/>
      <c r="C9" s="77"/>
      <c r="D9" s="77"/>
      <c r="E9" s="77"/>
      <c r="F9" s="77"/>
      <c r="G9" s="77"/>
      <c r="H9" s="78"/>
    </row>
    <row r="10" spans="1:8" ht="15">
      <c r="A10" s="29" t="s">
        <v>26</v>
      </c>
      <c r="B10" s="31">
        <f>C10+D10+E10+F10</f>
        <v>5283</v>
      </c>
      <c r="C10" s="31">
        <f>C11+C12</f>
        <v>2189</v>
      </c>
      <c r="D10" s="31">
        <f>D11+D12</f>
        <v>1562</v>
      </c>
      <c r="E10" s="31">
        <f>E11+E12</f>
        <v>1504</v>
      </c>
      <c r="F10" s="31">
        <f>F11+F12</f>
        <v>28</v>
      </c>
      <c r="G10" s="31" t="s">
        <v>21</v>
      </c>
      <c r="H10" s="31" t="s">
        <v>21</v>
      </c>
    </row>
    <row r="11" spans="1:8" ht="15">
      <c r="A11" s="29" t="s">
        <v>27</v>
      </c>
      <c r="B11" s="32">
        <f>C11+D11+E11+F11</f>
        <v>2599</v>
      </c>
      <c r="C11" s="32">
        <v>1111</v>
      </c>
      <c r="D11" s="32">
        <v>749</v>
      </c>
      <c r="E11" s="32">
        <v>728</v>
      </c>
      <c r="F11" s="32">
        <v>11</v>
      </c>
      <c r="G11" s="32" t="s">
        <v>21</v>
      </c>
      <c r="H11" s="32" t="s">
        <v>21</v>
      </c>
    </row>
    <row r="12" spans="1:8" ht="15">
      <c r="A12" s="29" t="s">
        <v>28</v>
      </c>
      <c r="B12" s="32">
        <f>C12+D12+E12+F12</f>
        <v>2684</v>
      </c>
      <c r="C12" s="32">
        <v>1078</v>
      </c>
      <c r="D12" s="32">
        <v>813</v>
      </c>
      <c r="E12" s="32">
        <v>776</v>
      </c>
      <c r="F12" s="32">
        <v>17</v>
      </c>
      <c r="G12" s="32" t="s">
        <v>21</v>
      </c>
      <c r="H12" s="32" t="s">
        <v>21</v>
      </c>
    </row>
    <row r="13" spans="1:8" ht="15">
      <c r="A13" s="76" t="s">
        <v>43</v>
      </c>
      <c r="B13" s="77"/>
      <c r="C13" s="77"/>
      <c r="D13" s="77"/>
      <c r="E13" s="77"/>
      <c r="F13" s="77"/>
      <c r="G13" s="77"/>
      <c r="H13" s="78"/>
    </row>
    <row r="14" spans="1:8" ht="15">
      <c r="A14" s="33" t="s">
        <v>26</v>
      </c>
      <c r="B14" s="31">
        <f aca="true" t="shared" si="1" ref="B14:F16">B6+B10</f>
        <v>16883</v>
      </c>
      <c r="C14" s="31">
        <f t="shared" si="1"/>
        <v>6154</v>
      </c>
      <c r="D14" s="31">
        <f t="shared" si="1"/>
        <v>4623</v>
      </c>
      <c r="E14" s="31">
        <f t="shared" si="1"/>
        <v>5281</v>
      </c>
      <c r="F14" s="31">
        <f t="shared" si="1"/>
        <v>561</v>
      </c>
      <c r="G14" s="31">
        <f aca="true" t="shared" si="2" ref="G14:H16">G6</f>
        <v>224</v>
      </c>
      <c r="H14" s="31">
        <f t="shared" si="2"/>
        <v>40</v>
      </c>
    </row>
    <row r="15" spans="1:8" ht="15">
      <c r="A15" s="29" t="s">
        <v>27</v>
      </c>
      <c r="B15" s="31">
        <f t="shared" si="1"/>
        <v>7119</v>
      </c>
      <c r="C15" s="31">
        <f t="shared" si="1"/>
        <v>2776</v>
      </c>
      <c r="D15" s="31">
        <f t="shared" si="1"/>
        <v>1881</v>
      </c>
      <c r="E15" s="31">
        <f t="shared" si="1"/>
        <v>2253</v>
      </c>
      <c r="F15" s="31">
        <f t="shared" si="1"/>
        <v>148</v>
      </c>
      <c r="G15" s="31">
        <f t="shared" si="2"/>
        <v>49</v>
      </c>
      <c r="H15" s="31">
        <f t="shared" si="2"/>
        <v>12</v>
      </c>
    </row>
    <row r="16" spans="1:8" ht="15">
      <c r="A16" s="29" t="s">
        <v>28</v>
      </c>
      <c r="B16" s="31">
        <f t="shared" si="1"/>
        <v>9764</v>
      </c>
      <c r="C16" s="31">
        <f t="shared" si="1"/>
        <v>3378</v>
      </c>
      <c r="D16" s="31">
        <f t="shared" si="1"/>
        <v>2742</v>
      </c>
      <c r="E16" s="31">
        <f t="shared" si="1"/>
        <v>3028</v>
      </c>
      <c r="F16" s="31">
        <f t="shared" si="1"/>
        <v>413</v>
      </c>
      <c r="G16" s="31">
        <f t="shared" si="2"/>
        <v>175</v>
      </c>
      <c r="H16" s="31">
        <f t="shared" si="2"/>
        <v>28</v>
      </c>
    </row>
  </sheetData>
  <sheetProtection/>
  <mergeCells count="7">
    <mergeCell ref="A13:H13"/>
    <mergeCell ref="A1:H2"/>
    <mergeCell ref="A3:A4"/>
    <mergeCell ref="B3:B4"/>
    <mergeCell ref="C3:H3"/>
    <mergeCell ref="A5:H5"/>
    <mergeCell ref="A9:H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29.421875" style="0" customWidth="1"/>
    <col min="2" max="8" width="9.00390625" style="0" customWidth="1"/>
  </cols>
  <sheetData>
    <row r="1" spans="1:8" ht="15">
      <c r="A1" s="79" t="s">
        <v>61</v>
      </c>
      <c r="B1" s="80"/>
      <c r="C1" s="80"/>
      <c r="D1" s="80"/>
      <c r="E1" s="80"/>
      <c r="F1" s="80"/>
      <c r="G1" s="80"/>
      <c r="H1" s="80"/>
    </row>
    <row r="2" spans="1:8" ht="15">
      <c r="A2" s="81"/>
      <c r="B2" s="81"/>
      <c r="C2" s="81"/>
      <c r="D2" s="81"/>
      <c r="E2" s="81"/>
      <c r="F2" s="81"/>
      <c r="G2" s="81"/>
      <c r="H2" s="81"/>
    </row>
    <row r="3" spans="1:8" ht="15">
      <c r="A3" s="82" t="s">
        <v>39</v>
      </c>
      <c r="B3" s="84" t="s">
        <v>26</v>
      </c>
      <c r="C3" s="84" t="s">
        <v>40</v>
      </c>
      <c r="D3" s="84"/>
      <c r="E3" s="84"/>
      <c r="F3" s="84"/>
      <c r="G3" s="84"/>
      <c r="H3" s="84"/>
    </row>
    <row r="4" spans="1:8" ht="15">
      <c r="A4" s="83"/>
      <c r="B4" s="85"/>
      <c r="C4" s="36" t="s">
        <v>8</v>
      </c>
      <c r="D4" s="36" t="s">
        <v>34</v>
      </c>
      <c r="E4" s="36" t="s">
        <v>35</v>
      </c>
      <c r="F4" s="36" t="s">
        <v>5</v>
      </c>
      <c r="G4" s="36" t="s">
        <v>36</v>
      </c>
      <c r="H4" s="36" t="s">
        <v>37</v>
      </c>
    </row>
    <row r="5" spans="1:8" ht="15">
      <c r="A5" s="76" t="s">
        <v>41</v>
      </c>
      <c r="B5" s="77"/>
      <c r="C5" s="77"/>
      <c r="D5" s="77"/>
      <c r="E5" s="77"/>
      <c r="F5" s="77"/>
      <c r="G5" s="77"/>
      <c r="H5" s="78"/>
    </row>
    <row r="6" spans="1:8" ht="15">
      <c r="A6" s="29" t="s">
        <v>26</v>
      </c>
      <c r="B6" s="31">
        <v>12181</v>
      </c>
      <c r="C6" s="31">
        <v>4219</v>
      </c>
      <c r="D6" s="31">
        <v>3272</v>
      </c>
      <c r="E6" s="31">
        <v>3857</v>
      </c>
      <c r="F6" s="31">
        <v>599</v>
      </c>
      <c r="G6" s="31">
        <v>189</v>
      </c>
      <c r="H6" s="31">
        <v>45</v>
      </c>
    </row>
    <row r="7" spans="1:8" ht="15">
      <c r="A7" s="29" t="s">
        <v>27</v>
      </c>
      <c r="B7" s="37">
        <v>5001</v>
      </c>
      <c r="C7" s="32">
        <v>1906</v>
      </c>
      <c r="D7" s="32">
        <v>1286</v>
      </c>
      <c r="E7" s="32">
        <v>1578</v>
      </c>
      <c r="F7" s="32">
        <v>166</v>
      </c>
      <c r="G7" s="32">
        <v>51</v>
      </c>
      <c r="H7" s="32">
        <v>14</v>
      </c>
    </row>
    <row r="8" spans="1:8" ht="15">
      <c r="A8" s="29" t="s">
        <v>28</v>
      </c>
      <c r="B8" s="32">
        <v>7180</v>
      </c>
      <c r="C8" s="32">
        <v>2313</v>
      </c>
      <c r="D8" s="32">
        <v>1986</v>
      </c>
      <c r="E8" s="32">
        <v>2279</v>
      </c>
      <c r="F8" s="32">
        <v>433</v>
      </c>
      <c r="G8" s="32">
        <v>138</v>
      </c>
      <c r="H8" s="32">
        <v>31</v>
      </c>
    </row>
    <row r="9" spans="1:8" ht="15">
      <c r="A9" s="76" t="s">
        <v>42</v>
      </c>
      <c r="B9" s="77"/>
      <c r="C9" s="77"/>
      <c r="D9" s="77"/>
      <c r="E9" s="77"/>
      <c r="F9" s="77"/>
      <c r="G9" s="77"/>
      <c r="H9" s="78"/>
    </row>
    <row r="10" spans="1:8" ht="15">
      <c r="A10" s="29" t="s">
        <v>26</v>
      </c>
      <c r="B10" s="31">
        <v>5498</v>
      </c>
      <c r="C10" s="31">
        <v>2204</v>
      </c>
      <c r="D10" s="31">
        <v>1684</v>
      </c>
      <c r="E10" s="31">
        <v>1568</v>
      </c>
      <c r="F10" s="31">
        <v>42</v>
      </c>
      <c r="G10" s="31" t="s">
        <v>21</v>
      </c>
      <c r="H10" s="31" t="s">
        <v>21</v>
      </c>
    </row>
    <row r="11" spans="1:8" ht="15">
      <c r="A11" s="29" t="s">
        <v>27</v>
      </c>
      <c r="B11" s="32">
        <v>2775</v>
      </c>
      <c r="C11" s="32">
        <v>1113</v>
      </c>
      <c r="D11" s="32">
        <v>875</v>
      </c>
      <c r="E11" s="32">
        <v>767</v>
      </c>
      <c r="F11" s="32">
        <v>20</v>
      </c>
      <c r="G11" s="32" t="s">
        <v>21</v>
      </c>
      <c r="H11" s="32" t="s">
        <v>21</v>
      </c>
    </row>
    <row r="12" spans="1:8" ht="15">
      <c r="A12" s="29" t="s">
        <v>28</v>
      </c>
      <c r="B12" s="32">
        <v>2723</v>
      </c>
      <c r="C12" s="32">
        <v>1091</v>
      </c>
      <c r="D12" s="32">
        <v>809</v>
      </c>
      <c r="E12" s="32">
        <v>801</v>
      </c>
      <c r="F12" s="32">
        <v>22</v>
      </c>
      <c r="G12" s="32" t="s">
        <v>21</v>
      </c>
      <c r="H12" s="32" t="s">
        <v>21</v>
      </c>
    </row>
    <row r="13" spans="1:8" ht="15">
      <c r="A13" s="76" t="s">
        <v>43</v>
      </c>
      <c r="B13" s="77"/>
      <c r="C13" s="77"/>
      <c r="D13" s="77"/>
      <c r="E13" s="77"/>
      <c r="F13" s="77"/>
      <c r="G13" s="77"/>
      <c r="H13" s="78"/>
    </row>
    <row r="14" spans="1:8" ht="15">
      <c r="A14" s="33" t="s">
        <v>26</v>
      </c>
      <c r="B14" s="31">
        <f aca="true" t="shared" si="0" ref="B14:F16">B6+B10</f>
        <v>17679</v>
      </c>
      <c r="C14" s="31">
        <f t="shared" si="0"/>
        <v>6423</v>
      </c>
      <c r="D14" s="31">
        <f t="shared" si="0"/>
        <v>4956</v>
      </c>
      <c r="E14" s="31">
        <f t="shared" si="0"/>
        <v>5425</v>
      </c>
      <c r="F14" s="31">
        <f t="shared" si="0"/>
        <v>641</v>
      </c>
      <c r="G14" s="31">
        <f aca="true" t="shared" si="1" ref="G14:H16">G6</f>
        <v>189</v>
      </c>
      <c r="H14" s="31">
        <f t="shared" si="1"/>
        <v>45</v>
      </c>
    </row>
    <row r="15" spans="1:8" ht="15">
      <c r="A15" s="29" t="s">
        <v>27</v>
      </c>
      <c r="B15" s="31">
        <f t="shared" si="0"/>
        <v>7776</v>
      </c>
      <c r="C15" s="31">
        <f t="shared" si="0"/>
        <v>3019</v>
      </c>
      <c r="D15" s="31">
        <f t="shared" si="0"/>
        <v>2161</v>
      </c>
      <c r="E15" s="31">
        <f t="shared" si="0"/>
        <v>2345</v>
      </c>
      <c r="F15" s="31">
        <f t="shared" si="0"/>
        <v>186</v>
      </c>
      <c r="G15" s="31">
        <f t="shared" si="1"/>
        <v>51</v>
      </c>
      <c r="H15" s="31">
        <f t="shared" si="1"/>
        <v>14</v>
      </c>
    </row>
    <row r="16" spans="1:8" ht="15">
      <c r="A16" s="29" t="s">
        <v>28</v>
      </c>
      <c r="B16" s="31">
        <f t="shared" si="0"/>
        <v>9903</v>
      </c>
      <c r="C16" s="31">
        <f t="shared" si="0"/>
        <v>3404</v>
      </c>
      <c r="D16" s="31">
        <f t="shared" si="0"/>
        <v>2795</v>
      </c>
      <c r="E16" s="31">
        <f t="shared" si="0"/>
        <v>3080</v>
      </c>
      <c r="F16" s="31">
        <f t="shared" si="0"/>
        <v>455</v>
      </c>
      <c r="G16" s="31">
        <f t="shared" si="1"/>
        <v>138</v>
      </c>
      <c r="H16" s="31">
        <f t="shared" si="1"/>
        <v>31</v>
      </c>
    </row>
  </sheetData>
  <sheetProtection/>
  <mergeCells count="7">
    <mergeCell ref="A13:H13"/>
    <mergeCell ref="A1:H2"/>
    <mergeCell ref="A3:A4"/>
    <mergeCell ref="B3:B4"/>
    <mergeCell ref="C3:H3"/>
    <mergeCell ref="A5:H5"/>
    <mergeCell ref="A9:H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29.421875" style="0" customWidth="1"/>
    <col min="2" max="8" width="9.00390625" style="0" customWidth="1"/>
  </cols>
  <sheetData>
    <row r="1" spans="1:8" ht="15">
      <c r="A1" s="79" t="s">
        <v>59</v>
      </c>
      <c r="B1" s="80"/>
      <c r="C1" s="80"/>
      <c r="D1" s="80"/>
      <c r="E1" s="80"/>
      <c r="F1" s="80"/>
      <c r="G1" s="80"/>
      <c r="H1" s="80"/>
    </row>
    <row r="2" spans="1:8" ht="15">
      <c r="A2" s="81"/>
      <c r="B2" s="81"/>
      <c r="C2" s="81"/>
      <c r="D2" s="81"/>
      <c r="E2" s="81"/>
      <c r="F2" s="81"/>
      <c r="G2" s="81"/>
      <c r="H2" s="81"/>
    </row>
    <row r="3" spans="1:8" ht="15">
      <c r="A3" s="82" t="s">
        <v>39</v>
      </c>
      <c r="B3" s="84" t="s">
        <v>26</v>
      </c>
      <c r="C3" s="84" t="s">
        <v>40</v>
      </c>
      <c r="D3" s="84"/>
      <c r="E3" s="84"/>
      <c r="F3" s="84"/>
      <c r="G3" s="84"/>
      <c r="H3" s="84"/>
    </row>
    <row r="4" spans="1:8" ht="15">
      <c r="A4" s="83"/>
      <c r="B4" s="85"/>
      <c r="C4" s="36" t="s">
        <v>8</v>
      </c>
      <c r="D4" s="36" t="s">
        <v>34</v>
      </c>
      <c r="E4" s="36" t="s">
        <v>35</v>
      </c>
      <c r="F4" s="36" t="s">
        <v>5</v>
      </c>
      <c r="G4" s="36" t="s">
        <v>36</v>
      </c>
      <c r="H4" s="36" t="s">
        <v>37</v>
      </c>
    </row>
    <row r="5" spans="1:8" ht="15">
      <c r="A5" s="76" t="s">
        <v>41</v>
      </c>
      <c r="B5" s="77"/>
      <c r="C5" s="77"/>
      <c r="D5" s="77"/>
      <c r="E5" s="77"/>
      <c r="F5" s="77"/>
      <c r="G5" s="77"/>
      <c r="H5" s="78"/>
    </row>
    <row r="6" spans="1:8" ht="15">
      <c r="A6" s="29" t="s">
        <v>26</v>
      </c>
      <c r="B6" s="31">
        <v>12706</v>
      </c>
      <c r="C6" s="31">
        <v>4443</v>
      </c>
      <c r="D6" s="31">
        <v>3260</v>
      </c>
      <c r="E6" s="31">
        <v>4078</v>
      </c>
      <c r="F6" s="31">
        <v>730</v>
      </c>
      <c r="G6" s="31">
        <v>156</v>
      </c>
      <c r="H6" s="31">
        <v>39</v>
      </c>
    </row>
    <row r="7" spans="1:8" ht="15">
      <c r="A7" s="29" t="s">
        <v>27</v>
      </c>
      <c r="B7" s="37">
        <v>5347</v>
      </c>
      <c r="C7" s="32">
        <v>2060</v>
      </c>
      <c r="D7" s="32">
        <v>1319</v>
      </c>
      <c r="E7" s="32">
        <v>1694</v>
      </c>
      <c r="F7" s="32">
        <v>209</v>
      </c>
      <c r="G7" s="32">
        <v>46</v>
      </c>
      <c r="H7" s="32">
        <v>19</v>
      </c>
    </row>
    <row r="8" spans="1:8" ht="15">
      <c r="A8" s="29" t="s">
        <v>28</v>
      </c>
      <c r="B8" s="32">
        <v>7359</v>
      </c>
      <c r="C8" s="32">
        <v>2383</v>
      </c>
      <c r="D8" s="32">
        <v>1941</v>
      </c>
      <c r="E8" s="32">
        <v>2384</v>
      </c>
      <c r="F8" s="32">
        <v>521</v>
      </c>
      <c r="G8" s="32">
        <v>110</v>
      </c>
      <c r="H8" s="32">
        <v>20</v>
      </c>
    </row>
    <row r="9" spans="1:8" ht="15">
      <c r="A9" s="76" t="s">
        <v>42</v>
      </c>
      <c r="B9" s="77"/>
      <c r="C9" s="77"/>
      <c r="D9" s="77"/>
      <c r="E9" s="77"/>
      <c r="F9" s="77"/>
      <c r="G9" s="77"/>
      <c r="H9" s="78"/>
    </row>
    <row r="10" spans="1:8" ht="15">
      <c r="A10" s="29" t="s">
        <v>26</v>
      </c>
      <c r="B10" s="31">
        <v>5697</v>
      </c>
      <c r="C10" s="31">
        <v>2258</v>
      </c>
      <c r="D10" s="31">
        <v>1672</v>
      </c>
      <c r="E10" s="31">
        <v>1718</v>
      </c>
      <c r="F10" s="31">
        <v>49</v>
      </c>
      <c r="G10" s="31" t="s">
        <v>21</v>
      </c>
      <c r="H10" s="31" t="s">
        <v>21</v>
      </c>
    </row>
    <row r="11" spans="1:8" ht="15">
      <c r="A11" s="29" t="s">
        <v>27</v>
      </c>
      <c r="B11" s="32">
        <v>2886</v>
      </c>
      <c r="C11" s="32">
        <v>1184</v>
      </c>
      <c r="D11" s="32">
        <v>854</v>
      </c>
      <c r="E11" s="32">
        <v>823</v>
      </c>
      <c r="F11" s="32">
        <v>25</v>
      </c>
      <c r="G11" s="32" t="s">
        <v>21</v>
      </c>
      <c r="H11" s="32" t="s">
        <v>21</v>
      </c>
    </row>
    <row r="12" spans="1:8" ht="15">
      <c r="A12" s="29" t="s">
        <v>28</v>
      </c>
      <c r="B12" s="32">
        <v>2811</v>
      </c>
      <c r="C12" s="32">
        <v>1074</v>
      </c>
      <c r="D12" s="32">
        <v>818</v>
      </c>
      <c r="E12" s="32">
        <v>895</v>
      </c>
      <c r="F12" s="32">
        <v>24</v>
      </c>
      <c r="G12" s="32" t="s">
        <v>21</v>
      </c>
      <c r="H12" s="32" t="s">
        <v>21</v>
      </c>
    </row>
    <row r="13" spans="1:8" ht="15">
      <c r="A13" s="76" t="s">
        <v>43</v>
      </c>
      <c r="B13" s="77"/>
      <c r="C13" s="77"/>
      <c r="D13" s="77"/>
      <c r="E13" s="77"/>
      <c r="F13" s="77"/>
      <c r="G13" s="77"/>
      <c r="H13" s="78"/>
    </row>
    <row r="14" spans="1:8" ht="15">
      <c r="A14" s="33" t="s">
        <v>26</v>
      </c>
      <c r="B14" s="31">
        <f aca="true" t="shared" si="0" ref="B14:F16">B6+B10</f>
        <v>18403</v>
      </c>
      <c r="C14" s="31">
        <f t="shared" si="0"/>
        <v>6701</v>
      </c>
      <c r="D14" s="31">
        <f t="shared" si="0"/>
        <v>4932</v>
      </c>
      <c r="E14" s="31">
        <f t="shared" si="0"/>
        <v>5796</v>
      </c>
      <c r="F14" s="31">
        <f t="shared" si="0"/>
        <v>779</v>
      </c>
      <c r="G14" s="31">
        <v>156</v>
      </c>
      <c r="H14" s="31">
        <v>39</v>
      </c>
    </row>
    <row r="15" spans="1:8" ht="15">
      <c r="A15" s="29" t="s">
        <v>27</v>
      </c>
      <c r="B15" s="31">
        <f t="shared" si="0"/>
        <v>8233</v>
      </c>
      <c r="C15" s="31">
        <f t="shared" si="0"/>
        <v>3244</v>
      </c>
      <c r="D15" s="31">
        <f t="shared" si="0"/>
        <v>2173</v>
      </c>
      <c r="E15" s="31">
        <f t="shared" si="0"/>
        <v>2517</v>
      </c>
      <c r="F15" s="31">
        <f t="shared" si="0"/>
        <v>234</v>
      </c>
      <c r="G15" s="31">
        <v>46</v>
      </c>
      <c r="H15" s="31">
        <v>19</v>
      </c>
    </row>
    <row r="16" spans="1:8" ht="15">
      <c r="A16" s="29" t="s">
        <v>28</v>
      </c>
      <c r="B16" s="31">
        <f t="shared" si="0"/>
        <v>10170</v>
      </c>
      <c r="C16" s="31">
        <f t="shared" si="0"/>
        <v>3457</v>
      </c>
      <c r="D16" s="31">
        <f t="shared" si="0"/>
        <v>2759</v>
      </c>
      <c r="E16" s="31">
        <f t="shared" si="0"/>
        <v>3279</v>
      </c>
      <c r="F16" s="31">
        <f t="shared" si="0"/>
        <v>545</v>
      </c>
      <c r="G16" s="31">
        <v>110</v>
      </c>
      <c r="H16" s="31">
        <v>20</v>
      </c>
    </row>
  </sheetData>
  <sheetProtection/>
  <mergeCells count="7">
    <mergeCell ref="A13:H13"/>
    <mergeCell ref="A1:H2"/>
    <mergeCell ref="A3:A4"/>
    <mergeCell ref="B3:B4"/>
    <mergeCell ref="C3:H3"/>
    <mergeCell ref="A5:H5"/>
    <mergeCell ref="A9:H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29.421875" style="0" customWidth="1"/>
    <col min="2" max="8" width="9.00390625" style="0" customWidth="1"/>
  </cols>
  <sheetData>
    <row r="1" spans="1:8" ht="15">
      <c r="A1" s="79" t="s">
        <v>55</v>
      </c>
      <c r="B1" s="80"/>
      <c r="C1" s="80"/>
      <c r="D1" s="80"/>
      <c r="E1" s="80"/>
      <c r="F1" s="80"/>
      <c r="G1" s="80"/>
      <c r="H1" s="80"/>
    </row>
    <row r="2" spans="1:8" ht="15">
      <c r="A2" s="81"/>
      <c r="B2" s="81"/>
      <c r="C2" s="81"/>
      <c r="D2" s="81"/>
      <c r="E2" s="81"/>
      <c r="F2" s="81"/>
      <c r="G2" s="81"/>
      <c r="H2" s="81"/>
    </row>
    <row r="3" spans="1:8" ht="15">
      <c r="A3" s="82" t="s">
        <v>39</v>
      </c>
      <c r="B3" s="84" t="s">
        <v>26</v>
      </c>
      <c r="C3" s="84" t="s">
        <v>40</v>
      </c>
      <c r="D3" s="84"/>
      <c r="E3" s="84"/>
      <c r="F3" s="84"/>
      <c r="G3" s="84"/>
      <c r="H3" s="84"/>
    </row>
    <row r="4" spans="1:8" ht="15">
      <c r="A4" s="83"/>
      <c r="B4" s="85"/>
      <c r="C4" s="36" t="s">
        <v>8</v>
      </c>
      <c r="D4" s="36" t="s">
        <v>34</v>
      </c>
      <c r="E4" s="36" t="s">
        <v>35</v>
      </c>
      <c r="F4" s="36" t="s">
        <v>5</v>
      </c>
      <c r="G4" s="36" t="s">
        <v>36</v>
      </c>
      <c r="H4" s="36" t="s">
        <v>37</v>
      </c>
    </row>
    <row r="5" spans="1:8" ht="15">
      <c r="A5" s="76" t="s">
        <v>41</v>
      </c>
      <c r="B5" s="77"/>
      <c r="C5" s="77"/>
      <c r="D5" s="77"/>
      <c r="E5" s="77"/>
      <c r="F5" s="77"/>
      <c r="G5" s="77"/>
      <c r="H5" s="78"/>
    </row>
    <row r="6" spans="1:8" ht="15">
      <c r="A6" s="29" t="s">
        <v>26</v>
      </c>
      <c r="B6" s="31">
        <v>13312</v>
      </c>
      <c r="C6" s="31">
        <v>4472</v>
      </c>
      <c r="D6" s="31">
        <v>3340</v>
      </c>
      <c r="E6" s="31">
        <v>4475</v>
      </c>
      <c r="F6" s="31">
        <v>876</v>
      </c>
      <c r="G6" s="31">
        <v>117</v>
      </c>
      <c r="H6" s="31">
        <v>32</v>
      </c>
    </row>
    <row r="7" spans="1:8" ht="15">
      <c r="A7" s="29" t="s">
        <v>27</v>
      </c>
      <c r="B7" s="37">
        <v>5674</v>
      </c>
      <c r="C7" s="32">
        <v>2095</v>
      </c>
      <c r="D7" s="32">
        <v>1391</v>
      </c>
      <c r="E7" s="32">
        <v>1891</v>
      </c>
      <c r="F7" s="32">
        <v>249</v>
      </c>
      <c r="G7" s="32">
        <v>37</v>
      </c>
      <c r="H7" s="32">
        <v>11</v>
      </c>
    </row>
    <row r="8" spans="1:8" ht="15">
      <c r="A8" s="29" t="s">
        <v>28</v>
      </c>
      <c r="B8" s="32">
        <v>7638</v>
      </c>
      <c r="C8" s="32">
        <v>2377</v>
      </c>
      <c r="D8" s="32">
        <v>1949</v>
      </c>
      <c r="E8" s="32">
        <v>2584</v>
      </c>
      <c r="F8" s="32">
        <v>627</v>
      </c>
      <c r="G8" s="32">
        <v>80</v>
      </c>
      <c r="H8" s="32">
        <v>21</v>
      </c>
    </row>
    <row r="9" spans="1:8" ht="15">
      <c r="A9" s="76" t="s">
        <v>42</v>
      </c>
      <c r="B9" s="77"/>
      <c r="C9" s="77"/>
      <c r="D9" s="77"/>
      <c r="E9" s="77"/>
      <c r="F9" s="77"/>
      <c r="G9" s="77"/>
      <c r="H9" s="78"/>
    </row>
    <row r="10" spans="1:8" ht="15">
      <c r="A10" s="29" t="s">
        <v>26</v>
      </c>
      <c r="B10" s="31">
        <v>5270</v>
      </c>
      <c r="C10" s="31">
        <v>2062</v>
      </c>
      <c r="D10" s="31">
        <v>1694</v>
      </c>
      <c r="E10" s="31">
        <v>1478</v>
      </c>
      <c r="F10" s="31">
        <v>36</v>
      </c>
      <c r="G10" s="31" t="s">
        <v>21</v>
      </c>
      <c r="H10" s="31" t="s">
        <v>21</v>
      </c>
    </row>
    <row r="11" spans="1:8" ht="15">
      <c r="A11" s="29" t="s">
        <v>27</v>
      </c>
      <c r="B11" s="32">
        <v>2624</v>
      </c>
      <c r="C11" s="32">
        <v>1060</v>
      </c>
      <c r="D11" s="32">
        <v>844</v>
      </c>
      <c r="E11" s="32">
        <v>702</v>
      </c>
      <c r="F11" s="32">
        <v>18</v>
      </c>
      <c r="G11" s="32" t="s">
        <v>21</v>
      </c>
      <c r="H11" s="32" t="s">
        <v>21</v>
      </c>
    </row>
    <row r="12" spans="1:8" ht="15">
      <c r="A12" s="29" t="s">
        <v>28</v>
      </c>
      <c r="B12" s="32">
        <v>2646</v>
      </c>
      <c r="C12" s="32">
        <v>1002</v>
      </c>
      <c r="D12" s="32">
        <v>850</v>
      </c>
      <c r="E12" s="32">
        <v>776</v>
      </c>
      <c r="F12" s="32">
        <v>18</v>
      </c>
      <c r="G12" s="32" t="s">
        <v>21</v>
      </c>
      <c r="H12" s="32" t="s">
        <v>21</v>
      </c>
    </row>
    <row r="13" spans="1:8" ht="15">
      <c r="A13" s="76" t="s">
        <v>43</v>
      </c>
      <c r="B13" s="77"/>
      <c r="C13" s="77"/>
      <c r="D13" s="77"/>
      <c r="E13" s="77"/>
      <c r="F13" s="77"/>
      <c r="G13" s="77"/>
      <c r="H13" s="78"/>
    </row>
    <row r="14" spans="1:8" ht="15">
      <c r="A14" s="33" t="s">
        <v>26</v>
      </c>
      <c r="B14" s="31">
        <f aca="true" t="shared" si="0" ref="B14:F16">B6+B10</f>
        <v>18582</v>
      </c>
      <c r="C14" s="31">
        <f t="shared" si="0"/>
        <v>6534</v>
      </c>
      <c r="D14" s="31">
        <f t="shared" si="0"/>
        <v>5034</v>
      </c>
      <c r="E14" s="31">
        <f t="shared" si="0"/>
        <v>5953</v>
      </c>
      <c r="F14" s="31">
        <f t="shared" si="0"/>
        <v>912</v>
      </c>
      <c r="G14" s="31">
        <v>117</v>
      </c>
      <c r="H14" s="31">
        <v>32</v>
      </c>
    </row>
    <row r="15" spans="1:8" ht="15">
      <c r="A15" s="29" t="s">
        <v>27</v>
      </c>
      <c r="B15" s="32">
        <f t="shared" si="0"/>
        <v>8298</v>
      </c>
      <c r="C15" s="32">
        <f t="shared" si="0"/>
        <v>3155</v>
      </c>
      <c r="D15" s="32">
        <f t="shared" si="0"/>
        <v>2235</v>
      </c>
      <c r="E15" s="32">
        <f t="shared" si="0"/>
        <v>2593</v>
      </c>
      <c r="F15" s="32">
        <f t="shared" si="0"/>
        <v>267</v>
      </c>
      <c r="G15" s="32">
        <v>37</v>
      </c>
      <c r="H15" s="32">
        <v>11</v>
      </c>
    </row>
    <row r="16" spans="1:8" ht="15">
      <c r="A16" s="29" t="s">
        <v>28</v>
      </c>
      <c r="B16" s="32">
        <f t="shared" si="0"/>
        <v>10284</v>
      </c>
      <c r="C16" s="32">
        <f t="shared" si="0"/>
        <v>3379</v>
      </c>
      <c r="D16" s="32">
        <f t="shared" si="0"/>
        <v>2799</v>
      </c>
      <c r="E16" s="32">
        <f t="shared" si="0"/>
        <v>3360</v>
      </c>
      <c r="F16" s="32">
        <f t="shared" si="0"/>
        <v>645</v>
      </c>
      <c r="G16" s="32">
        <v>80</v>
      </c>
      <c r="H16" s="32">
        <v>21</v>
      </c>
    </row>
  </sheetData>
  <sheetProtection/>
  <mergeCells count="7">
    <mergeCell ref="A13:H13"/>
    <mergeCell ref="A1:H2"/>
    <mergeCell ref="A3:A4"/>
    <mergeCell ref="B3:B4"/>
    <mergeCell ref="C3:H3"/>
    <mergeCell ref="A5:H5"/>
    <mergeCell ref="A9:H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27.7109375" style="0" customWidth="1"/>
    <col min="2" max="3" width="9.00390625" style="0" customWidth="1"/>
    <col min="4" max="4" width="10.140625" style="0" customWidth="1"/>
    <col min="5" max="8" width="9.00390625" style="0" customWidth="1"/>
  </cols>
  <sheetData>
    <row r="1" spans="1:8" ht="15">
      <c r="A1" s="79" t="s">
        <v>38</v>
      </c>
      <c r="B1" s="80"/>
      <c r="C1" s="80"/>
      <c r="D1" s="80"/>
      <c r="E1" s="80"/>
      <c r="F1" s="80"/>
      <c r="G1" s="80"/>
      <c r="H1" s="80"/>
    </row>
    <row r="2" spans="1:8" ht="15">
      <c r="A2" s="81"/>
      <c r="B2" s="81"/>
      <c r="C2" s="81"/>
      <c r="D2" s="81"/>
      <c r="E2" s="81"/>
      <c r="F2" s="81"/>
      <c r="G2" s="81"/>
      <c r="H2" s="81"/>
    </row>
    <row r="3" spans="1:8" ht="15">
      <c r="A3" s="82" t="s">
        <v>39</v>
      </c>
      <c r="B3" s="84" t="s">
        <v>26</v>
      </c>
      <c r="C3" s="84" t="s">
        <v>40</v>
      </c>
      <c r="D3" s="84"/>
      <c r="E3" s="84"/>
      <c r="F3" s="84"/>
      <c r="G3" s="84"/>
      <c r="H3" s="84"/>
    </row>
    <row r="4" spans="1:8" ht="15">
      <c r="A4" s="83"/>
      <c r="B4" s="85"/>
      <c r="C4" s="30" t="s">
        <v>8</v>
      </c>
      <c r="D4" s="30" t="s">
        <v>34</v>
      </c>
      <c r="E4" s="30" t="s">
        <v>35</v>
      </c>
      <c r="F4" s="30" t="s">
        <v>5</v>
      </c>
      <c r="G4" s="30" t="s">
        <v>36</v>
      </c>
      <c r="H4" s="30" t="s">
        <v>37</v>
      </c>
    </row>
    <row r="5" spans="1:8" ht="15">
      <c r="A5" s="76" t="s">
        <v>41</v>
      </c>
      <c r="B5" s="77"/>
      <c r="C5" s="77"/>
      <c r="D5" s="77"/>
      <c r="E5" s="77"/>
      <c r="F5" s="77"/>
      <c r="G5" s="77"/>
      <c r="H5" s="78"/>
    </row>
    <row r="6" spans="1:8" ht="15">
      <c r="A6" s="29" t="s">
        <v>26</v>
      </c>
      <c r="B6" s="31">
        <v>14258</v>
      </c>
      <c r="C6" s="31">
        <v>4634</v>
      </c>
      <c r="D6" s="31">
        <v>3632</v>
      </c>
      <c r="E6" s="31">
        <v>5059</v>
      </c>
      <c r="F6" s="31">
        <v>797</v>
      </c>
      <c r="G6" s="31">
        <v>103</v>
      </c>
      <c r="H6" s="31">
        <v>33</v>
      </c>
    </row>
    <row r="7" spans="1:8" ht="15">
      <c r="A7" s="29" t="s">
        <v>27</v>
      </c>
      <c r="B7" s="34">
        <v>6128</v>
      </c>
      <c r="C7" s="32">
        <v>2168</v>
      </c>
      <c r="D7" s="32">
        <v>1486</v>
      </c>
      <c r="E7" s="32">
        <v>2178</v>
      </c>
      <c r="F7" s="32">
        <v>253</v>
      </c>
      <c r="G7" s="32">
        <v>25</v>
      </c>
      <c r="H7" s="32">
        <v>18</v>
      </c>
    </row>
    <row r="8" spans="1:8" ht="15">
      <c r="A8" s="29" t="s">
        <v>28</v>
      </c>
      <c r="B8" s="32">
        <v>8130</v>
      </c>
      <c r="C8" s="32">
        <v>2466</v>
      </c>
      <c r="D8" s="32">
        <v>2146</v>
      </c>
      <c r="E8" s="32">
        <v>2881</v>
      </c>
      <c r="F8" s="32">
        <v>544</v>
      </c>
      <c r="G8" s="32">
        <v>78</v>
      </c>
      <c r="H8" s="32">
        <v>15</v>
      </c>
    </row>
    <row r="9" spans="1:8" ht="15">
      <c r="A9" s="76" t="s">
        <v>42</v>
      </c>
      <c r="B9" s="77"/>
      <c r="C9" s="77"/>
      <c r="D9" s="77"/>
      <c r="E9" s="77"/>
      <c r="F9" s="77"/>
      <c r="G9" s="77"/>
      <c r="H9" s="78"/>
    </row>
    <row r="10" spans="1:8" ht="15">
      <c r="A10" s="29" t="s">
        <v>26</v>
      </c>
      <c r="B10" s="31">
        <v>4952</v>
      </c>
      <c r="C10" s="31">
        <v>2042</v>
      </c>
      <c r="D10" s="31">
        <v>1505</v>
      </c>
      <c r="E10" s="31">
        <v>1383</v>
      </c>
      <c r="F10" s="31">
        <v>22</v>
      </c>
      <c r="G10" s="31" t="s">
        <v>21</v>
      </c>
      <c r="H10" s="31" t="s">
        <v>21</v>
      </c>
    </row>
    <row r="11" spans="1:8" ht="15">
      <c r="A11" s="29" t="s">
        <v>27</v>
      </c>
      <c r="B11" s="32">
        <v>2464</v>
      </c>
      <c r="C11" s="32">
        <v>1020</v>
      </c>
      <c r="D11" s="32">
        <v>753</v>
      </c>
      <c r="E11" s="32">
        <v>680</v>
      </c>
      <c r="F11" s="32">
        <v>11</v>
      </c>
      <c r="G11" s="32" t="s">
        <v>21</v>
      </c>
      <c r="H11" s="32" t="s">
        <v>21</v>
      </c>
    </row>
    <row r="12" spans="1:8" ht="15">
      <c r="A12" s="29" t="s">
        <v>28</v>
      </c>
      <c r="B12" s="32">
        <v>2488</v>
      </c>
      <c r="C12" s="32">
        <v>1022</v>
      </c>
      <c r="D12" s="32">
        <v>752</v>
      </c>
      <c r="E12" s="32">
        <v>703</v>
      </c>
      <c r="F12" s="32">
        <v>11</v>
      </c>
      <c r="G12" s="32" t="s">
        <v>21</v>
      </c>
      <c r="H12" s="32" t="s">
        <v>21</v>
      </c>
    </row>
    <row r="13" spans="1:8" ht="15">
      <c r="A13" s="76" t="s">
        <v>43</v>
      </c>
      <c r="B13" s="77"/>
      <c r="C13" s="77"/>
      <c r="D13" s="77"/>
      <c r="E13" s="77"/>
      <c r="F13" s="77"/>
      <c r="G13" s="77"/>
      <c r="H13" s="78"/>
    </row>
    <row r="14" spans="1:8" ht="15">
      <c r="A14" s="33" t="s">
        <v>26</v>
      </c>
      <c r="B14" s="31">
        <v>19210</v>
      </c>
      <c r="C14" s="31">
        <v>6676</v>
      </c>
      <c r="D14" s="31">
        <v>5137</v>
      </c>
      <c r="E14" s="31">
        <v>6442</v>
      </c>
      <c r="F14" s="31">
        <v>819</v>
      </c>
      <c r="G14" s="31">
        <v>103</v>
      </c>
      <c r="H14" s="31">
        <v>33</v>
      </c>
    </row>
    <row r="15" spans="1:8" ht="15">
      <c r="A15" s="29" t="s">
        <v>27</v>
      </c>
      <c r="B15" s="32">
        <v>8592</v>
      </c>
      <c r="C15" s="32">
        <v>3188</v>
      </c>
      <c r="D15" s="32">
        <v>2239</v>
      </c>
      <c r="E15" s="32">
        <v>2858</v>
      </c>
      <c r="F15" s="32">
        <v>264</v>
      </c>
      <c r="G15" s="32">
        <v>25</v>
      </c>
      <c r="H15" s="32">
        <v>18</v>
      </c>
    </row>
    <row r="16" spans="1:8" ht="15">
      <c r="A16" s="29" t="s">
        <v>28</v>
      </c>
      <c r="B16" s="32">
        <v>10618</v>
      </c>
      <c r="C16" s="32">
        <v>3488</v>
      </c>
      <c r="D16" s="32">
        <v>2898</v>
      </c>
      <c r="E16" s="32">
        <v>3584</v>
      </c>
      <c r="F16" s="32">
        <v>555</v>
      </c>
      <c r="G16" s="32">
        <v>78</v>
      </c>
      <c r="H16" s="32">
        <v>15</v>
      </c>
    </row>
  </sheetData>
  <sheetProtection/>
  <mergeCells count="7">
    <mergeCell ref="A1:H2"/>
    <mergeCell ref="A5:H5"/>
    <mergeCell ref="A9:H9"/>
    <mergeCell ref="A13:H13"/>
    <mergeCell ref="A3:A4"/>
    <mergeCell ref="B3:B4"/>
    <mergeCell ref="C3:H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34" sqref="G34"/>
    </sheetView>
  </sheetViews>
  <sheetFormatPr defaultColWidth="9.140625" defaultRowHeight="15"/>
  <cols>
    <col min="1" max="1" width="29.421875" style="0" customWidth="1"/>
    <col min="2" max="8" width="9.00390625" style="0" customWidth="1"/>
  </cols>
  <sheetData>
    <row r="1" spans="1:8" ht="15">
      <c r="A1" s="79" t="s">
        <v>44</v>
      </c>
      <c r="B1" s="80"/>
      <c r="C1" s="80"/>
      <c r="D1" s="80"/>
      <c r="E1" s="80"/>
      <c r="F1" s="80"/>
      <c r="G1" s="80"/>
      <c r="H1" s="80"/>
    </row>
    <row r="2" spans="1:8" ht="15">
      <c r="A2" s="81"/>
      <c r="B2" s="81"/>
      <c r="C2" s="81"/>
      <c r="D2" s="81"/>
      <c r="E2" s="81"/>
      <c r="F2" s="81"/>
      <c r="G2" s="81"/>
      <c r="H2" s="81"/>
    </row>
    <row r="3" spans="1:8" ht="15">
      <c r="A3" s="82" t="s">
        <v>39</v>
      </c>
      <c r="B3" s="84" t="s">
        <v>26</v>
      </c>
      <c r="C3" s="84" t="s">
        <v>40</v>
      </c>
      <c r="D3" s="84"/>
      <c r="E3" s="84"/>
      <c r="F3" s="84"/>
      <c r="G3" s="84"/>
      <c r="H3" s="84"/>
    </row>
    <row r="4" spans="1:8" ht="15">
      <c r="A4" s="83"/>
      <c r="B4" s="85"/>
      <c r="C4" s="36" t="s">
        <v>8</v>
      </c>
      <c r="D4" s="36" t="s">
        <v>34</v>
      </c>
      <c r="E4" s="36" t="s">
        <v>35</v>
      </c>
      <c r="F4" s="36" t="s">
        <v>5</v>
      </c>
      <c r="G4" s="36" t="s">
        <v>36</v>
      </c>
      <c r="H4" s="36" t="s">
        <v>37</v>
      </c>
    </row>
    <row r="5" spans="1:8" ht="15">
      <c r="A5" s="76" t="s">
        <v>41</v>
      </c>
      <c r="B5" s="77"/>
      <c r="C5" s="77"/>
      <c r="D5" s="77"/>
      <c r="E5" s="77"/>
      <c r="F5" s="77"/>
      <c r="G5" s="77"/>
      <c r="H5" s="78"/>
    </row>
    <row r="6" spans="1:8" ht="15">
      <c r="A6" s="29" t="s">
        <v>26</v>
      </c>
      <c r="B6" s="31">
        <v>15439</v>
      </c>
      <c r="C6" s="31">
        <v>4794</v>
      </c>
      <c r="D6" s="31">
        <v>4329</v>
      </c>
      <c r="E6" s="31">
        <v>5389</v>
      </c>
      <c r="F6" s="31">
        <v>789</v>
      </c>
      <c r="G6" s="31">
        <v>102</v>
      </c>
      <c r="H6" s="31">
        <v>36</v>
      </c>
    </row>
    <row r="7" spans="1:8" ht="15">
      <c r="A7" s="29" t="s">
        <v>27</v>
      </c>
      <c r="B7" s="37">
        <v>6649</v>
      </c>
      <c r="C7" s="32">
        <v>2194</v>
      </c>
      <c r="D7" s="32">
        <v>1808</v>
      </c>
      <c r="E7" s="32">
        <v>2336</v>
      </c>
      <c r="F7" s="32">
        <v>259</v>
      </c>
      <c r="G7" s="32">
        <v>40</v>
      </c>
      <c r="H7" s="32">
        <v>12</v>
      </c>
    </row>
    <row r="8" spans="1:8" ht="15">
      <c r="A8" s="29" t="s">
        <v>28</v>
      </c>
      <c r="B8" s="32">
        <v>8790</v>
      </c>
      <c r="C8" s="32">
        <v>2600</v>
      </c>
      <c r="D8" s="32">
        <v>2521</v>
      </c>
      <c r="E8" s="32">
        <v>3053</v>
      </c>
      <c r="F8" s="32">
        <v>530</v>
      </c>
      <c r="G8" s="32">
        <v>62</v>
      </c>
      <c r="H8" s="32">
        <v>24</v>
      </c>
    </row>
    <row r="9" spans="1:8" ht="15">
      <c r="A9" s="76" t="s">
        <v>42</v>
      </c>
      <c r="B9" s="77"/>
      <c r="C9" s="77"/>
      <c r="D9" s="77"/>
      <c r="E9" s="77"/>
      <c r="F9" s="77"/>
      <c r="G9" s="77"/>
      <c r="H9" s="78"/>
    </row>
    <row r="10" spans="1:8" ht="15">
      <c r="A10" s="29" t="s">
        <v>26</v>
      </c>
      <c r="B10" s="31">
        <v>4811</v>
      </c>
      <c r="C10" s="31">
        <v>1931</v>
      </c>
      <c r="D10" s="31">
        <v>1541</v>
      </c>
      <c r="E10" s="31">
        <v>1302</v>
      </c>
      <c r="F10" s="31">
        <v>37</v>
      </c>
      <c r="G10" s="31" t="s">
        <v>21</v>
      </c>
      <c r="H10" s="31" t="s">
        <v>21</v>
      </c>
    </row>
    <row r="11" spans="1:8" ht="15">
      <c r="A11" s="29" t="s">
        <v>27</v>
      </c>
      <c r="B11" s="32">
        <v>2433</v>
      </c>
      <c r="C11" s="32">
        <v>969</v>
      </c>
      <c r="D11" s="32">
        <v>797</v>
      </c>
      <c r="E11" s="32">
        <v>638</v>
      </c>
      <c r="F11" s="32">
        <v>29</v>
      </c>
      <c r="G11" s="32" t="s">
        <v>21</v>
      </c>
      <c r="H11" s="32" t="s">
        <v>21</v>
      </c>
    </row>
    <row r="12" spans="1:8" ht="15">
      <c r="A12" s="29" t="s">
        <v>28</v>
      </c>
      <c r="B12" s="32">
        <v>2378</v>
      </c>
      <c r="C12" s="32">
        <v>962</v>
      </c>
      <c r="D12" s="32">
        <v>744</v>
      </c>
      <c r="E12" s="32">
        <v>664</v>
      </c>
      <c r="F12" s="32">
        <v>8</v>
      </c>
      <c r="G12" s="32" t="s">
        <v>21</v>
      </c>
      <c r="H12" s="32" t="s">
        <v>21</v>
      </c>
    </row>
    <row r="13" spans="1:8" ht="15">
      <c r="A13" s="76" t="s">
        <v>43</v>
      </c>
      <c r="B13" s="77"/>
      <c r="C13" s="77"/>
      <c r="D13" s="77"/>
      <c r="E13" s="77"/>
      <c r="F13" s="77"/>
      <c r="G13" s="77"/>
      <c r="H13" s="78"/>
    </row>
    <row r="14" spans="1:8" ht="15">
      <c r="A14" s="33" t="s">
        <v>26</v>
      </c>
      <c r="B14" s="31">
        <v>20250</v>
      </c>
      <c r="C14" s="31">
        <v>6725</v>
      </c>
      <c r="D14" s="31">
        <v>5870</v>
      </c>
      <c r="E14" s="31">
        <v>6691</v>
      </c>
      <c r="F14" s="31">
        <v>826</v>
      </c>
      <c r="G14" s="31">
        <v>102</v>
      </c>
      <c r="H14" s="31">
        <v>36</v>
      </c>
    </row>
    <row r="15" spans="1:8" ht="15">
      <c r="A15" s="29" t="s">
        <v>27</v>
      </c>
      <c r="B15" s="32">
        <v>9082</v>
      </c>
      <c r="C15" s="32">
        <v>3163</v>
      </c>
      <c r="D15" s="32">
        <v>2605</v>
      </c>
      <c r="E15" s="32">
        <v>2974</v>
      </c>
      <c r="F15" s="32">
        <v>288</v>
      </c>
      <c r="G15" s="32">
        <v>40</v>
      </c>
      <c r="H15" s="32">
        <v>12</v>
      </c>
    </row>
    <row r="16" spans="1:8" ht="15">
      <c r="A16" s="29" t="s">
        <v>28</v>
      </c>
      <c r="B16" s="32">
        <v>11168</v>
      </c>
      <c r="C16" s="32">
        <v>3562</v>
      </c>
      <c r="D16" s="32">
        <v>3265</v>
      </c>
      <c r="E16" s="32">
        <v>3717</v>
      </c>
      <c r="F16" s="32">
        <v>538</v>
      </c>
      <c r="G16" s="32">
        <v>62</v>
      </c>
      <c r="H16" s="32">
        <v>24</v>
      </c>
    </row>
  </sheetData>
  <sheetProtection/>
  <mergeCells count="7">
    <mergeCell ref="A1:H2"/>
    <mergeCell ref="A5:H5"/>
    <mergeCell ref="A9:H9"/>
    <mergeCell ref="A13:H13"/>
    <mergeCell ref="A3:A4"/>
    <mergeCell ref="B3:B4"/>
    <mergeCell ref="C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N22" sqref="N22"/>
    </sheetView>
  </sheetViews>
  <sheetFormatPr defaultColWidth="9.140625" defaultRowHeight="15"/>
  <cols>
    <col min="1" max="1" width="29.421875" style="0" customWidth="1"/>
    <col min="2" max="8" width="9.00390625" style="0" customWidth="1"/>
  </cols>
  <sheetData>
    <row r="1" spans="1:8" ht="15" customHeight="1">
      <c r="A1" s="79" t="s">
        <v>45</v>
      </c>
      <c r="B1" s="80"/>
      <c r="C1" s="80"/>
      <c r="D1" s="80"/>
      <c r="E1" s="80"/>
      <c r="F1" s="80"/>
      <c r="G1" s="80"/>
      <c r="H1" s="80"/>
    </row>
    <row r="2" spans="1:8" ht="15">
      <c r="A2" s="81"/>
      <c r="B2" s="81"/>
      <c r="C2" s="81"/>
      <c r="D2" s="81"/>
      <c r="E2" s="81"/>
      <c r="F2" s="81"/>
      <c r="G2" s="81"/>
      <c r="H2" s="81"/>
    </row>
    <row r="3" spans="1:8" ht="15">
      <c r="A3" s="82" t="s">
        <v>39</v>
      </c>
      <c r="B3" s="84" t="s">
        <v>26</v>
      </c>
      <c r="C3" s="84" t="s">
        <v>40</v>
      </c>
      <c r="D3" s="84"/>
      <c r="E3" s="84"/>
      <c r="F3" s="84"/>
      <c r="G3" s="84"/>
      <c r="H3" s="84"/>
    </row>
    <row r="4" spans="1:8" ht="15">
      <c r="A4" s="83"/>
      <c r="B4" s="85"/>
      <c r="C4" s="36" t="s">
        <v>8</v>
      </c>
      <c r="D4" s="36" t="s">
        <v>34</v>
      </c>
      <c r="E4" s="36" t="s">
        <v>35</v>
      </c>
      <c r="F4" s="36" t="s">
        <v>5</v>
      </c>
      <c r="G4" s="36" t="s">
        <v>36</v>
      </c>
      <c r="H4" s="36" t="s">
        <v>37</v>
      </c>
    </row>
    <row r="5" spans="1:8" ht="15">
      <c r="A5" s="76" t="s">
        <v>41</v>
      </c>
      <c r="B5" s="77"/>
      <c r="C5" s="77"/>
      <c r="D5" s="77"/>
      <c r="E5" s="77"/>
      <c r="F5" s="77"/>
      <c r="G5" s="77"/>
      <c r="H5" s="78"/>
    </row>
    <row r="6" spans="1:8" ht="15">
      <c r="A6" s="29" t="s">
        <v>26</v>
      </c>
      <c r="B6" s="38">
        <v>16104</v>
      </c>
      <c r="C6" s="38">
        <v>4860</v>
      </c>
      <c r="D6" s="38">
        <v>4661</v>
      </c>
      <c r="E6" s="38">
        <v>5680</v>
      </c>
      <c r="F6" s="38">
        <v>775</v>
      </c>
      <c r="G6" s="38">
        <v>96</v>
      </c>
      <c r="H6" s="38">
        <v>32</v>
      </c>
    </row>
    <row r="7" spans="1:8" ht="15">
      <c r="A7" s="29" t="s">
        <v>27</v>
      </c>
      <c r="B7" s="39">
        <v>7007</v>
      </c>
      <c r="C7" s="40">
        <v>2223</v>
      </c>
      <c r="D7" s="40">
        <v>1998</v>
      </c>
      <c r="E7" s="40">
        <v>2492</v>
      </c>
      <c r="F7" s="40">
        <v>257</v>
      </c>
      <c r="G7" s="40">
        <v>26</v>
      </c>
      <c r="H7" s="40">
        <v>11</v>
      </c>
    </row>
    <row r="8" spans="1:8" ht="15">
      <c r="A8" s="29" t="s">
        <v>28</v>
      </c>
      <c r="B8" s="40">
        <v>9097</v>
      </c>
      <c r="C8" s="40">
        <v>2637</v>
      </c>
      <c r="D8" s="40">
        <v>2663</v>
      </c>
      <c r="E8" s="40">
        <v>3188</v>
      </c>
      <c r="F8" s="40">
        <v>518</v>
      </c>
      <c r="G8" s="40">
        <v>70</v>
      </c>
      <c r="H8" s="40">
        <v>21</v>
      </c>
    </row>
    <row r="9" spans="1:8" ht="15">
      <c r="A9" s="76" t="s">
        <v>42</v>
      </c>
      <c r="B9" s="77"/>
      <c r="C9" s="77"/>
      <c r="D9" s="77"/>
      <c r="E9" s="77"/>
      <c r="F9" s="77"/>
      <c r="G9" s="77"/>
      <c r="H9" s="78"/>
    </row>
    <row r="10" spans="1:8" ht="15">
      <c r="A10" s="29" t="s">
        <v>26</v>
      </c>
      <c r="B10" s="38">
        <v>5318</v>
      </c>
      <c r="C10" s="38">
        <v>2027</v>
      </c>
      <c r="D10" s="38">
        <v>1597</v>
      </c>
      <c r="E10" s="38">
        <v>1643</v>
      </c>
      <c r="F10" s="31">
        <v>51</v>
      </c>
      <c r="G10" s="31" t="s">
        <v>21</v>
      </c>
      <c r="H10" s="31" t="s">
        <v>21</v>
      </c>
    </row>
    <row r="11" spans="1:8" ht="15">
      <c r="A11" s="29" t="s">
        <v>27</v>
      </c>
      <c r="B11" s="40">
        <v>2814</v>
      </c>
      <c r="C11" s="40">
        <v>1034</v>
      </c>
      <c r="D11" s="40">
        <v>851</v>
      </c>
      <c r="E11" s="40">
        <v>893</v>
      </c>
      <c r="F11" s="32">
        <v>36</v>
      </c>
      <c r="G11" s="32" t="s">
        <v>21</v>
      </c>
      <c r="H11" s="32" t="s">
        <v>21</v>
      </c>
    </row>
    <row r="12" spans="1:8" ht="15">
      <c r="A12" s="29" t="s">
        <v>28</v>
      </c>
      <c r="B12" s="40">
        <v>2504</v>
      </c>
      <c r="C12" s="40">
        <v>993</v>
      </c>
      <c r="D12" s="40">
        <v>746</v>
      </c>
      <c r="E12" s="40">
        <v>750</v>
      </c>
      <c r="F12" s="32">
        <v>15</v>
      </c>
      <c r="G12" s="32" t="s">
        <v>21</v>
      </c>
      <c r="H12" s="32" t="s">
        <v>21</v>
      </c>
    </row>
    <row r="13" spans="1:8" ht="15">
      <c r="A13" s="76" t="s">
        <v>43</v>
      </c>
      <c r="B13" s="77"/>
      <c r="C13" s="77"/>
      <c r="D13" s="77"/>
      <c r="E13" s="77"/>
      <c r="F13" s="77"/>
      <c r="G13" s="77"/>
      <c r="H13" s="78"/>
    </row>
    <row r="14" spans="1:8" ht="15">
      <c r="A14" s="33" t="s">
        <v>26</v>
      </c>
      <c r="B14" s="38">
        <v>21422</v>
      </c>
      <c r="C14" s="38">
        <v>6887</v>
      </c>
      <c r="D14" s="38">
        <v>6258</v>
      </c>
      <c r="E14" s="38">
        <v>7323</v>
      </c>
      <c r="F14" s="31">
        <v>826</v>
      </c>
      <c r="G14" s="31">
        <v>96</v>
      </c>
      <c r="H14" s="31">
        <v>32</v>
      </c>
    </row>
    <row r="15" spans="1:8" ht="15">
      <c r="A15" s="29" t="s">
        <v>27</v>
      </c>
      <c r="B15" s="40">
        <v>9821</v>
      </c>
      <c r="C15" s="40">
        <v>3257</v>
      </c>
      <c r="D15" s="40">
        <v>2849</v>
      </c>
      <c r="E15" s="40">
        <v>3385</v>
      </c>
      <c r="F15" s="32">
        <v>293</v>
      </c>
      <c r="G15" s="32">
        <v>26</v>
      </c>
      <c r="H15" s="32">
        <v>11</v>
      </c>
    </row>
    <row r="16" spans="1:8" ht="15">
      <c r="A16" s="29" t="s">
        <v>28</v>
      </c>
      <c r="B16" s="40">
        <v>11601</v>
      </c>
      <c r="C16" s="40">
        <v>3630</v>
      </c>
      <c r="D16" s="40">
        <v>3409</v>
      </c>
      <c r="E16" s="40">
        <v>3938</v>
      </c>
      <c r="F16" s="32">
        <v>533</v>
      </c>
      <c r="G16" s="32">
        <v>70</v>
      </c>
      <c r="H16" s="32">
        <v>21</v>
      </c>
    </row>
  </sheetData>
  <sheetProtection/>
  <mergeCells count="7">
    <mergeCell ref="A13:H13"/>
    <mergeCell ref="A1:H2"/>
    <mergeCell ref="A3:A4"/>
    <mergeCell ref="B3:B4"/>
    <mergeCell ref="C3:H3"/>
    <mergeCell ref="A5:H5"/>
    <mergeCell ref="A9:H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 Dubak</cp:lastModifiedBy>
  <dcterms:created xsi:type="dcterms:W3CDTF">2010-05-21T15:37:45Z</dcterms:created>
  <dcterms:modified xsi:type="dcterms:W3CDTF">2024-06-24T07:22:22Z</dcterms:modified>
  <cp:category/>
  <cp:version/>
  <cp:contentType/>
  <cp:contentStatus/>
</cp:coreProperties>
</file>