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5" l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5" i="5"/>
  <c r="G26" i="5"/>
  <c r="G27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1" i="5"/>
  <c r="D22" i="5"/>
  <c r="D23" i="5"/>
  <c r="D24" i="5"/>
  <c r="D26" i="5"/>
  <c r="D27" i="5"/>
  <c r="C41" i="3" l="1"/>
  <c r="D41" i="3"/>
  <c r="E41" i="3"/>
  <c r="B41" i="3"/>
</calcChain>
</file>

<file path=xl/sharedStrings.xml><?xml version="1.0" encoding="utf-8"?>
<sst xmlns="http://schemas.openxmlformats.org/spreadsheetml/2006/main" count="269" uniqueCount="187">
  <si>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</si>
  <si>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</si>
  <si>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</si>
  <si>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</si>
  <si>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</si>
  <si>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</si>
  <si>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</si>
  <si>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</si>
  <si>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</si>
  <si>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</si>
  <si>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</si>
  <si>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</si>
  <si>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</si>
  <si>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</si>
  <si>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</si>
  <si>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</si>
  <si>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</si>
  <si>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</si>
  <si>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</si>
  <si>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</si>
  <si>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</si>
  <si>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</si>
  <si>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</si>
  <si>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</si>
  <si>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</si>
  <si>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</si>
  <si>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</si>
  <si>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</si>
  <si>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</si>
  <si>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</si>
  <si>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</si>
  <si>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</si>
  <si>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</si>
  <si>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</si>
  <si>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</si>
  <si>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</si>
  <si>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</si>
  <si>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</si>
  <si>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</si>
  <si>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</si>
  <si>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</si>
  <si>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</si>
  <si>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</si>
  <si>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</si>
  <si>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</si>
  <si>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</si>
  <si>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</si>
  <si>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</si>
  <si>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</si>
  <si>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</si>
  <si>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</si>
  <si>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</si>
  <si>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</si>
  <si>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</si>
  <si>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</si>
  <si>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</si>
  <si>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</si>
  <si>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</si>
  <si>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</si>
  <si>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</si>
  <si>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</si>
  <si>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</si>
  <si>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</si>
  <si>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</si>
  <si>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</si>
  <si>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</si>
  <si>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</si>
  <si>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</si>
  <si>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</si>
  <si>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</si>
  <si>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</si>
  <si>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</si>
  <si>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</si>
  <si>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</si>
  <si>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</si>
  <si>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</si>
  <si>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</si>
  <si>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</si>
  <si>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</si>
  <si>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</si>
  <si>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</si>
  <si>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</si>
  <si>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</si>
  <si>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</si>
  <si>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</si>
  <si>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</si>
  <si>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</si>
  <si>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</si>
  <si>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</si>
  <si>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</si>
  <si>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</si>
  <si>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</si>
  <si>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</si>
  <si>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</si>
  <si>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</si>
  <si>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</si>
  <si>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</si>
  <si>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</si>
  <si>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</si>
  <si>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</si>
  <si>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</si>
  <si>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</si>
  <si>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</si>
  <si>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</si>
  <si>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</si>
  <si>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</si>
  <si>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</si>
  <si>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</si>
  <si>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</si>
  <si>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</si>
  <si>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</si>
  <si>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</si>
  <si>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</si>
  <si>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</si>
  <si>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</si>
  <si>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</si>
  <si>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</si>
  <si>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</si>
  <si>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</si>
  <si>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</si>
  <si>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</si>
  <si>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</si>
  <si>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</si>
  <si>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</si>
  <si>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</si>
  <si>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</si>
  <si>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</si>
  <si>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</si>
  <si>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</si>
  <si>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</si>
  <si>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</si>
  <si>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</si>
  <si>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</si>
  <si>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</si>
  <si>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</si>
  <si>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</si>
  <si>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</si>
  <si>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</si>
  <si>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</si>
  <si>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</si>
  <si>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</si>
  <si>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</si>
  <si>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</si>
  <si>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</si>
  <si>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</si>
  <si>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</si>
  <si>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</si>
  <si>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</si>
  <si>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</si>
  <si>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</si>
  <si>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</si>
  <si>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</si>
  <si>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</si>
  <si>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</si>
  <si>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</si>
  <si>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</si>
  <si>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</si>
  <si>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</si>
  <si>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</si>
  <si>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</si>
  <si>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</si>
  <si>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</si>
  <si>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</si>
  <si>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</si>
  <si>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</si>
  <si>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</si>
  <si>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</si>
  <si>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</si>
  <si>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</si>
  <si>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</si>
  <si>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</si>
  <si>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</si>
  <si>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</si>
  <si>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</si>
  <si>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</si>
  <si>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</si>
  <si>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</si>
  <si>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</si>
  <si>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</si>
  <si>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</si>
  <si>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</si>
  <si>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</si>
  <si>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</si>
  <si>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</si>
  <si>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>300¹</t>
  </si>
  <si>
    <t>Jan - Mar 2021</t>
  </si>
  <si>
    <t>Jan - Mar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</si>
</sst>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  <numFmt numFmtId="169" formatCode="#,##0.0_);\(#,##0.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46">
    <xf numFmtId="0" fontId="0" fillId="0" borderId="0" xfId="0"/>
    <xf numFmtId="0" fontId="8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indent="2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0" fillId="0" borderId="0" xfId="0"/>
    <xf numFmtId="16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0" fillId="2" borderId="3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3" fontId="10" fillId="0" borderId="0" xfId="0" applyNumberFormat="1" applyFont="1" applyBorder="1" applyAlignment="1"/>
    <xf numFmtId="0" fontId="11" fillId="0" borderId="0" xfId="0" applyFont="1"/>
    <xf numFmtId="0" fontId="10" fillId="2" borderId="7" xfId="0" applyFont="1" applyFill="1" applyBorder="1" applyAlignment="1">
      <alignment horizontal="left" vertical="center" indent="1"/>
    </xf>
    <xf numFmtId="3" fontId="11" fillId="2" borderId="3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indent="2"/>
    </xf>
    <xf numFmtId="0" fontId="10" fillId="2" borderId="9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0" fillId="2" borderId="7" xfId="0" applyFont="1" applyFill="1" applyBorder="1" applyAlignment="1">
      <alignment horizontal="right"/>
    </xf>
    <xf numFmtId="0" fontId="6" fillId="0" borderId="0" xfId="2"/>
    <xf numFmtId="3" fontId="15" fillId="0" borderId="3" xfId="2" applyNumberFormat="1" applyFont="1" applyBorder="1"/>
    <xf numFmtId="1" fontId="6" fillId="0" borderId="0" xfId="2" applyNumberFormat="1"/>
    <xf numFmtId="0" fontId="0" fillId="0" borderId="0" xfId="0" applyFill="1"/>
    <xf numFmtId="165" fontId="10" fillId="0" borderId="11" xfId="1" applyNumberFormat="1" applyFont="1" applyFill="1" applyBorder="1" applyAlignment="1"/>
    <xf numFmtId="0" fontId="5" fillId="0" borderId="0" xfId="4"/>
    <xf numFmtId="168" fontId="5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5" fillId="0" borderId="0" xfId="5" applyNumberFormat="1" applyFont="1"/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3" fontId="0" fillId="0" borderId="0" xfId="0" applyNumberFormat="1"/>
    <xf numFmtId="0" fontId="17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left" vertical="center"/>
    </xf>
    <xf numFmtId="2" fontId="11" fillId="2" borderId="3" xfId="0" applyNumberFormat="1" applyFont="1" applyFill="1" applyBorder="1" applyAlignment="1">
      <alignment horizontal="left" vertical="center"/>
    </xf>
    <xf numFmtId="3" fontId="10" fillId="2" borderId="3" xfId="0" applyNumberFormat="1" applyFont="1" applyFill="1" applyBorder="1" applyAlignment="1">
      <alignment horizontal="center"/>
    </xf>
    <xf numFmtId="166" fontId="16" fillId="0" borderId="3" xfId="0" applyNumberFormat="1" applyFont="1" applyBorder="1" applyAlignment="1">
      <alignment horizontal="right"/>
    </xf>
    <xf numFmtId="166" fontId="5" fillId="0" borderId="0" xfId="4" applyNumberFormat="1"/>
    <xf numFmtId="164" fontId="5" fillId="0" borderId="0" xfId="4" applyNumberFormat="1"/>
    <xf numFmtId="0" fontId="11" fillId="0" borderId="0" xfId="0" applyFont="1" applyFill="1" applyBorder="1" applyAlignment="1">
      <alignment horizontal="left" vertical="center" indent="2"/>
    </xf>
    <xf numFmtId="3" fontId="12" fillId="0" borderId="0" xfId="0" applyNumberFormat="1" applyFont="1" applyBorder="1" applyAlignment="1">
      <alignment horizontal="center" vertical="center" wrapText="1"/>
    </xf>
    <xf numFmtId="0" fontId="3" fillId="0" borderId="0" xfId="7"/>
    <xf numFmtId="3" fontId="0" fillId="0" borderId="0" xfId="0" applyNumberFormat="1" applyAlignment="1">
      <alignment horizontal="right"/>
    </xf>
    <xf numFmtId="168" fontId="11" fillId="0" borderId="0" xfId="1" applyNumberFormat="1" applyFont="1"/>
    <xf numFmtId="168" fontId="0" fillId="0" borderId="0" xfId="0" applyNumberFormat="1"/>
    <xf numFmtId="49" fontId="14" fillId="0" borderId="2" xfId="0" applyNumberFormat="1" applyFont="1" applyBorder="1" applyAlignment="1">
      <alignment horizontal="right" vertical="center" wrapText="1"/>
    </xf>
    <xf numFmtId="49" fontId="10" fillId="0" borderId="7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 wrapText="1"/>
      <protection locked="0"/>
    </xf>
    <xf numFmtId="3" fontId="12" fillId="0" borderId="3" xfId="0" applyNumberFormat="1" applyFont="1" applyBorder="1" applyAlignment="1" applyProtection="1">
      <alignment horizontal="center" wrapText="1"/>
      <protection locked="0"/>
    </xf>
    <xf numFmtId="3" fontId="12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5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3" fontId="12" fillId="0" borderId="3" xfId="0" applyNumberFormat="1" applyFont="1" applyBorder="1" applyAlignment="1" applyProtection="1">
      <alignment horizontal="center" vertical="center" wrapText="1"/>
    </xf>
    <xf numFmtId="168" fontId="0" fillId="0" borderId="0" xfId="1" applyNumberFormat="1" applyFont="1" applyAlignment="1">
      <alignment horizontal="right"/>
    </xf>
    <xf numFmtId="3" fontId="10" fillId="0" borderId="4" xfId="0" applyNumberFormat="1" applyFont="1" applyBorder="1" applyAlignment="1">
      <alignment vertical="center" wrapText="1"/>
    </xf>
    <xf numFmtId="3" fontId="0" fillId="0" borderId="0" xfId="1" applyNumberFormat="1" applyFont="1"/>
    <xf numFmtId="3" fontId="1" fillId="0" borderId="3" xfId="2" applyNumberFormat="1" applyFont="1" applyBorder="1"/>
    <xf numFmtId="37" fontId="0" fillId="0" borderId="0" xfId="1" applyNumberFormat="1" applyFont="1"/>
    <xf numFmtId="166" fontId="1" fillId="0" borderId="3" xfId="6" applyNumberFormat="1" applyFont="1" applyBorder="1" applyAlignment="1">
      <alignment horizontal="right"/>
    </xf>
    <xf numFmtId="3" fontId="0" fillId="0" borderId="3" xfId="0" applyNumberFormat="1" applyFont="1" applyBorder="1"/>
    <xf numFmtId="166" fontId="15" fillId="0" borderId="3" xfId="6" applyNumberFormat="1" applyFont="1" applyBorder="1" applyAlignment="1">
      <alignment horizontal="right"/>
    </xf>
    <xf numFmtId="168" fontId="0" fillId="0" borderId="3" xfId="1" applyNumberFormat="1" applyFont="1" applyBorder="1"/>
    <xf numFmtId="168" fontId="16" fillId="0" borderId="3" xfId="1" applyNumberFormat="1" applyFont="1" applyBorder="1"/>
    <xf numFmtId="165" fontId="16" fillId="0" borderId="3" xfId="1" applyNumberFormat="1" applyFont="1" applyBorder="1" applyAlignment="1">
      <alignment horizontal="right"/>
    </xf>
    <xf numFmtId="3" fontId="16" fillId="0" borderId="3" xfId="5" applyNumberFormat="1" applyFont="1" applyBorder="1"/>
    <xf numFmtId="168" fontId="0" fillId="0" borderId="3" xfId="0" applyNumberFormat="1" applyBorder="1"/>
    <xf numFmtId="168" fontId="16" fillId="0" borderId="3" xfId="0" applyNumberFormat="1" applyFont="1" applyBorder="1"/>
    <xf numFmtId="0" fontId="11" fillId="0" borderId="3" xfId="0" applyFont="1" applyBorder="1" applyAlignment="1">
      <alignment horizontal="right"/>
    </xf>
    <xf numFmtId="49" fontId="14" fillId="0" borderId="3" xfId="0" applyNumberFormat="1" applyFont="1" applyBorder="1" applyAlignment="1">
      <alignment horizontal="right" vertical="center" wrapText="1"/>
    </xf>
    <xf numFmtId="49" fontId="10" fillId="0" borderId="3" xfId="0" applyNumberFormat="1" applyFont="1" applyBorder="1" applyAlignment="1">
      <alignment horizontal="right" vertical="center" wrapText="1"/>
    </xf>
    <xf numFmtId="168" fontId="0" fillId="0" borderId="3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4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49" fontId="14" fillId="0" borderId="12" xfId="0" applyNumberFormat="1" applyFont="1" applyBorder="1" applyAlignment="1">
      <alignment horizontal="right" vertical="center" wrapText="1"/>
    </xf>
    <xf numFmtId="49" fontId="10" fillId="0" borderId="8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/>
    </xf>
    <xf numFmtId="166" fontId="15" fillId="0" borderId="4" xfId="6" applyNumberFormat="1" applyFont="1" applyBorder="1"/>
    <xf numFmtId="166" fontId="1" fillId="0" borderId="4" xfId="6" applyNumberFormat="1" applyFont="1" applyBorder="1"/>
    <xf numFmtId="0" fontId="11" fillId="0" borderId="3" xfId="0" applyFont="1" applyBorder="1"/>
    <xf numFmtId="166" fontId="1" fillId="0" borderId="4" xfId="6" applyNumberFormat="1" applyFont="1" applyBorder="1" applyAlignment="1">
      <alignment horizontal="right"/>
    </xf>
    <xf numFmtId="1" fontId="16" fillId="0" borderId="3" xfId="0" applyNumberFormat="1" applyFont="1" applyBorder="1"/>
    <xf numFmtId="165" fontId="0" fillId="0" borderId="3" xfId="0" applyNumberFormat="1" applyBorder="1" applyAlignment="1">
      <alignment horizontal="right"/>
    </xf>
    <xf numFmtId="3" fontId="16" fillId="2" borderId="3" xfId="0" applyNumberFormat="1" applyFont="1" applyFill="1" applyBorder="1" applyAlignment="1"/>
    <xf numFmtId="165" fontId="16" fillId="2" borderId="3" xfId="1" applyNumberFormat="1" applyFont="1" applyFill="1" applyBorder="1" applyAlignment="1"/>
    <xf numFmtId="165" fontId="16" fillId="2" borderId="3" xfId="1" applyNumberFormat="1" applyFont="1" applyFill="1" applyBorder="1" applyAlignment="1">
      <alignment horizontal="right"/>
    </xf>
    <xf numFmtId="37" fontId="0" fillId="0" borderId="3" xfId="0" applyNumberFormat="1" applyBorder="1"/>
    <xf numFmtId="37" fontId="16" fillId="0" borderId="3" xfId="0" applyNumberFormat="1" applyFont="1" applyBorder="1"/>
    <xf numFmtId="169" fontId="0" fillId="0" borderId="3" xfId="1" applyNumberFormat="1" applyFont="1" applyBorder="1" applyAlignment="1">
      <alignment horizontal="right"/>
    </xf>
    <xf numFmtId="165" fontId="0" fillId="0" borderId="3" xfId="0" applyNumberFormat="1" applyBorder="1"/>
    <xf numFmtId="164" fontId="10" fillId="2" borderId="4" xfId="0" applyNumberFormat="1" applyFont="1" applyFill="1" applyBorder="1" applyAlignment="1">
      <alignment horizontal="center" vertical="center"/>
    </xf>
    <xf numFmtId="164" fontId="10" fillId="2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A35" sqref="A35"/>
    </sheetView>
  </sheetViews>
  <sheetFormatPr defaultRowHeight="15" x14ac:dyDescent="0.25"/>
  <cols>
    <col min="1" max="1" width="21.7109375" customWidth="1"/>
    <col min="2" max="3" width="18" customWidth="1"/>
    <col min="4" max="4" width="21.42578125" style="82" customWidth="1"/>
    <col min="5" max="5" width="18" customWidth="1"/>
    <col min="7" max="7" width="10.7109375" bestFit="1" customWidth="1"/>
    <col min="8" max="8" width="9.5703125" bestFit="1" customWidth="1"/>
  </cols>
  <sheetData>
    <row r="1" spans="1:9" x14ac:dyDescent="0.25">
      <c r="A1" s="1" t="s">
        <v>0</v>
      </c>
      <c r="B1" s="1"/>
      <c r="C1" s="1"/>
      <c r="D1" s="75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76" t="s">
        <v>4</v>
      </c>
      <c r="E2" s="4" t="s">
        <v>5</v>
      </c>
    </row>
    <row r="3" spans="1:9" x14ac:dyDescent="0.25">
      <c r="A3" s="5">
        <v>2021</v>
      </c>
      <c r="B3" s="6"/>
      <c r="C3" s="7"/>
      <c r="D3" s="77"/>
      <c r="E3" s="8"/>
    </row>
    <row r="4" spans="1:9" x14ac:dyDescent="0.25">
      <c r="A4" s="9" t="s">
        <v>6</v>
      </c>
      <c r="B4" s="10">
        <v>103751.49001000001</v>
      </c>
      <c r="C4" s="10">
        <v>25318.068309999999</v>
      </c>
      <c r="D4" s="74">
        <v>129069.55832000001</v>
      </c>
      <c r="E4" s="10">
        <v>-78433.421700000006</v>
      </c>
      <c r="G4" s="29"/>
      <c r="H4" s="29"/>
    </row>
    <row r="5" spans="1:9" x14ac:dyDescent="0.25">
      <c r="A5" s="9" t="s">
        <v>7</v>
      </c>
      <c r="B5" s="10">
        <v>149184.30213</v>
      </c>
      <c r="C5" s="10">
        <v>34901.257290000001</v>
      </c>
      <c r="D5" s="74">
        <v>184085.55942000001</v>
      </c>
      <c r="E5" s="10">
        <v>-114283.04483999999</v>
      </c>
      <c r="G5" s="29"/>
      <c r="H5" s="29"/>
    </row>
    <row r="6" spans="1:9" x14ac:dyDescent="0.25">
      <c r="A6" s="9" t="s">
        <v>8</v>
      </c>
      <c r="B6" s="10">
        <v>185513.75055000003</v>
      </c>
      <c r="C6" s="10">
        <v>34194.600469999998</v>
      </c>
      <c r="D6" s="74">
        <v>219708.35102000003</v>
      </c>
      <c r="E6" s="10">
        <v>-151319.15008000002</v>
      </c>
      <c r="G6" s="29"/>
      <c r="H6" s="29"/>
    </row>
    <row r="7" spans="1:9" x14ac:dyDescent="0.25">
      <c r="A7" s="9" t="s">
        <v>9</v>
      </c>
      <c r="B7" s="10">
        <v>200896.68591</v>
      </c>
      <c r="C7" s="10">
        <v>41380.198049999999</v>
      </c>
      <c r="D7" s="74">
        <v>242276.88396000001</v>
      </c>
      <c r="E7" s="10">
        <v>-159516.48785999999</v>
      </c>
      <c r="G7" s="29"/>
      <c r="H7" s="29"/>
    </row>
    <row r="8" spans="1:9" x14ac:dyDescent="0.25">
      <c r="A8" s="9" t="s">
        <v>10</v>
      </c>
      <c r="B8" s="10">
        <v>205981.35376</v>
      </c>
      <c r="C8" s="10">
        <v>30809.818319999998</v>
      </c>
      <c r="D8" s="74">
        <v>236791.17207999999</v>
      </c>
      <c r="E8" s="10">
        <v>-175171.53544000001</v>
      </c>
      <c r="G8" s="29"/>
      <c r="H8" s="29"/>
    </row>
    <row r="9" spans="1:9" x14ac:dyDescent="0.25">
      <c r="A9" s="9" t="s">
        <v>11</v>
      </c>
      <c r="B9" s="10">
        <v>242264.14637</v>
      </c>
      <c r="C9" s="10">
        <v>35928.117279999999</v>
      </c>
      <c r="D9" s="74">
        <v>278192.26364999998</v>
      </c>
      <c r="E9" s="10">
        <v>-206336.02909</v>
      </c>
      <c r="G9" s="29"/>
      <c r="H9" s="29"/>
    </row>
    <row r="10" spans="1:9" x14ac:dyDescent="0.25">
      <c r="A10" s="9" t="s">
        <v>12</v>
      </c>
      <c r="B10" s="10">
        <v>268113.25777000003</v>
      </c>
      <c r="C10" s="10">
        <v>32619.533920000002</v>
      </c>
      <c r="D10" s="74">
        <v>300732.79169000004</v>
      </c>
      <c r="E10" s="10">
        <v>-235493.72385000001</v>
      </c>
      <c r="G10" s="29"/>
      <c r="H10" s="29"/>
    </row>
    <row r="11" spans="1:9" x14ac:dyDescent="0.25">
      <c r="A11" s="9" t="s">
        <v>13</v>
      </c>
      <c r="B11" s="10">
        <v>240368.31445999999</v>
      </c>
      <c r="C11" s="10">
        <v>31094.585480000002</v>
      </c>
      <c r="D11" s="74">
        <v>271462.89993999997</v>
      </c>
      <c r="E11" s="10">
        <v>-209273.72897999999</v>
      </c>
      <c r="G11" s="29"/>
      <c r="H11" s="29"/>
    </row>
    <row r="12" spans="1:9" x14ac:dyDescent="0.25">
      <c r="A12" s="9" t="s">
        <v>14</v>
      </c>
      <c r="B12" s="10">
        <v>233048.03391</v>
      </c>
      <c r="C12" s="10">
        <v>35872.978539999996</v>
      </c>
      <c r="D12" s="74">
        <v>268921.01244999998</v>
      </c>
      <c r="E12" s="10">
        <v>-197175.05537000002</v>
      </c>
      <c r="G12" s="29"/>
      <c r="H12" s="29"/>
    </row>
    <row r="13" spans="1:9" x14ac:dyDescent="0.25">
      <c r="A13" s="12" t="s">
        <v>15</v>
      </c>
      <c r="B13" s="10">
        <v>213092.26393000002</v>
      </c>
      <c r="C13" s="10">
        <v>37317.177360000001</v>
      </c>
      <c r="D13" s="74">
        <v>250409.44129000002</v>
      </c>
      <c r="E13" s="10">
        <v>-175775.08657000001</v>
      </c>
      <c r="G13" s="29"/>
      <c r="H13" s="29"/>
    </row>
    <row r="14" spans="1:9" x14ac:dyDescent="0.25">
      <c r="A14" s="12" t="s">
        <v>16</v>
      </c>
      <c r="B14" s="10">
        <v>226545.06363999998</v>
      </c>
      <c r="C14" s="10">
        <v>39178.32548</v>
      </c>
      <c r="D14" s="74">
        <v>265723.38911999995</v>
      </c>
      <c r="E14" s="10">
        <v>-187366.73815999998</v>
      </c>
      <c r="G14" s="29"/>
      <c r="H14" s="29"/>
    </row>
    <row r="15" spans="1:9" x14ac:dyDescent="0.25">
      <c r="A15" s="12" t="s">
        <v>17</v>
      </c>
      <c r="B15" s="10">
        <v>236355.84056000001</v>
      </c>
      <c r="C15" s="10">
        <v>58430.626090000005</v>
      </c>
      <c r="D15" s="74">
        <v>294786.46665000002</v>
      </c>
      <c r="E15" s="10">
        <v>-177925.21447000001</v>
      </c>
      <c r="G15" s="29"/>
      <c r="H15" s="29"/>
    </row>
    <row r="16" spans="1:9" x14ac:dyDescent="0.25">
      <c r="A16" s="5">
        <v>2022</v>
      </c>
      <c r="B16" s="87"/>
      <c r="C16" s="87"/>
      <c r="D16" s="78"/>
      <c r="E16" s="11"/>
      <c r="G16" s="29"/>
      <c r="H16" s="29"/>
      <c r="I16" s="15"/>
    </row>
    <row r="17" spans="1:9" x14ac:dyDescent="0.25">
      <c r="A17" s="9" t="s">
        <v>6</v>
      </c>
      <c r="B17" s="10">
        <v>144673.38025999998</v>
      </c>
      <c r="C17" s="10">
        <v>64343.003240000005</v>
      </c>
      <c r="D17" s="85">
        <v>209016.3835</v>
      </c>
      <c r="E17" s="10">
        <v>-80330.377019999971</v>
      </c>
      <c r="G17" s="29"/>
      <c r="H17" s="29"/>
      <c r="I17" s="15"/>
    </row>
    <row r="18" spans="1:9" s="15" customFormat="1" x14ac:dyDescent="0.25">
      <c r="A18" s="9" t="s">
        <v>7</v>
      </c>
      <c r="B18" s="10">
        <v>218368.12393999999</v>
      </c>
      <c r="C18" s="10">
        <v>64548.16992</v>
      </c>
      <c r="D18" s="85">
        <v>282916.29385999998</v>
      </c>
      <c r="E18" s="10">
        <v>-153819.95402</v>
      </c>
      <c r="G18" s="29"/>
      <c r="H18" s="29"/>
    </row>
    <row r="19" spans="1:9" s="15" customFormat="1" x14ac:dyDescent="0.25">
      <c r="A19" s="9" t="s">
        <v>8</v>
      </c>
      <c r="B19" s="10">
        <v>284533.86339000001</v>
      </c>
      <c r="C19" s="10">
        <v>70137.527140000006</v>
      </c>
      <c r="D19" s="74">
        <v>354671.39053000003</v>
      </c>
      <c r="E19" s="10">
        <v>-214396.33624999999</v>
      </c>
      <c r="G19" s="29"/>
      <c r="H19" s="29"/>
      <c r="I19" s="29"/>
    </row>
    <row r="20" spans="1:9" s="15" customFormat="1" x14ac:dyDescent="0.25">
      <c r="A20" s="66"/>
      <c r="B20" s="67"/>
      <c r="C20" s="67"/>
      <c r="D20" s="79"/>
      <c r="E20" s="67"/>
      <c r="G20" s="29"/>
      <c r="H20" s="29"/>
      <c r="I20" s="29"/>
    </row>
    <row r="21" spans="1:9" x14ac:dyDescent="0.25">
      <c r="A21" s="13" t="s">
        <v>18</v>
      </c>
      <c r="B21" s="41"/>
      <c r="C21" s="41"/>
      <c r="D21" s="79"/>
      <c r="E21" s="67"/>
      <c r="F21" s="41"/>
      <c r="G21" s="41"/>
      <c r="H21" s="41"/>
      <c r="I21" s="29"/>
    </row>
    <row r="22" spans="1:9" x14ac:dyDescent="0.25">
      <c r="A22" s="41"/>
      <c r="B22" s="41"/>
      <c r="C22" s="41"/>
      <c r="D22" s="79"/>
      <c r="E22" s="67"/>
      <c r="F22" s="41"/>
      <c r="G22" s="41"/>
      <c r="H22" s="28"/>
    </row>
    <row r="23" spans="1:9" x14ac:dyDescent="0.25">
      <c r="A23" s="41"/>
      <c r="B23" s="41"/>
      <c r="C23" s="41"/>
      <c r="D23" s="41"/>
      <c r="E23" s="28"/>
      <c r="F23" s="28"/>
      <c r="G23" s="41"/>
    </row>
    <row r="24" spans="1:9" x14ac:dyDescent="0.25">
      <c r="A24" s="65"/>
      <c r="B24" s="41"/>
      <c r="C24" s="41"/>
      <c r="D24" s="41"/>
      <c r="E24" s="28"/>
      <c r="F24" s="28"/>
      <c r="G24" s="41"/>
    </row>
    <row r="25" spans="1:9" x14ac:dyDescent="0.25">
      <c r="A25" s="49"/>
      <c r="B25" s="64"/>
      <c r="C25" s="64"/>
      <c r="D25" s="80"/>
      <c r="E25" s="28"/>
      <c r="G25" s="41"/>
    </row>
    <row r="26" spans="1:9" x14ac:dyDescent="0.25">
      <c r="A26" s="49"/>
      <c r="B26" s="55"/>
      <c r="C26" s="55"/>
      <c r="D26" s="81"/>
      <c r="E26" s="41"/>
      <c r="G26" s="28"/>
    </row>
    <row r="27" spans="1:9" x14ac:dyDescent="0.25">
      <c r="A27" s="49"/>
      <c r="B27" s="55"/>
      <c r="C27" s="55"/>
      <c r="D27" s="81"/>
    </row>
    <row r="28" spans="1:9" x14ac:dyDescent="0.25">
      <c r="A28" s="49"/>
      <c r="B28" s="50"/>
      <c r="C28" s="50"/>
      <c r="D28" s="83"/>
      <c r="E28" s="55"/>
    </row>
    <row r="29" spans="1:9" x14ac:dyDescent="0.25">
      <c r="B29" s="29"/>
      <c r="C29" s="29"/>
      <c r="D29" s="84"/>
    </row>
    <row r="30" spans="1:9" x14ac:dyDescent="0.25">
      <c r="B30" s="28"/>
      <c r="C30" s="28"/>
    </row>
    <row r="32" spans="1:9" x14ac:dyDescent="0.25">
      <c r="B32" s="28"/>
      <c r="C32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workbookViewId="0">
      <selection activeCell="C38" sqref="C38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6.42578125" customWidth="1"/>
    <col min="11" max="11" width="15.85546875" customWidth="1"/>
    <col min="12" max="12" width="10.5703125" bestFit="1" customWidth="1"/>
  </cols>
  <sheetData>
    <row r="1" spans="1:13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3" x14ac:dyDescent="0.25">
      <c r="A2" s="19" t="s">
        <v>20</v>
      </c>
      <c r="B2" s="123" t="s">
        <v>2</v>
      </c>
      <c r="C2" s="124"/>
      <c r="D2" s="124"/>
      <c r="E2" s="125"/>
      <c r="F2" s="123" t="s">
        <v>3</v>
      </c>
      <c r="G2" s="124"/>
      <c r="H2" s="124"/>
      <c r="I2" s="125"/>
      <c r="J2" s="126" t="s">
        <v>5</v>
      </c>
      <c r="K2" s="127"/>
    </row>
    <row r="3" spans="1:13" x14ac:dyDescent="0.25">
      <c r="A3" s="20" t="s">
        <v>21</v>
      </c>
      <c r="B3" s="128" t="s">
        <v>185</v>
      </c>
      <c r="C3" s="129"/>
      <c r="D3" s="128" t="s">
        <v>186</v>
      </c>
      <c r="E3" s="129"/>
      <c r="F3" s="128" t="s">
        <v>185</v>
      </c>
      <c r="G3" s="129"/>
      <c r="H3" s="128" t="s">
        <v>186</v>
      </c>
      <c r="I3" s="129"/>
      <c r="J3" s="21" t="s">
        <v>185</v>
      </c>
      <c r="K3" s="21" t="s">
        <v>186</v>
      </c>
    </row>
    <row r="4" spans="1:13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</row>
    <row r="5" spans="1:13" x14ac:dyDescent="0.25">
      <c r="A5" s="26" t="s">
        <v>24</v>
      </c>
      <c r="B5" s="96">
        <v>100</v>
      </c>
      <c r="C5" s="95">
        <v>438449.54268999997</v>
      </c>
      <c r="D5" s="96">
        <v>100</v>
      </c>
      <c r="E5" s="95">
        <v>647575.36759000004</v>
      </c>
      <c r="F5" s="96">
        <v>100</v>
      </c>
      <c r="G5" s="95">
        <v>94413.926069999987</v>
      </c>
      <c r="H5" s="96">
        <v>100</v>
      </c>
      <c r="I5" s="95">
        <v>199028.70030000003</v>
      </c>
      <c r="J5" s="97">
        <v>-344035.61661999999</v>
      </c>
      <c r="K5" s="97">
        <v>-448546.66729000001</v>
      </c>
      <c r="M5" s="29"/>
    </row>
    <row r="6" spans="1:13" x14ac:dyDescent="0.25">
      <c r="A6" s="26" t="s">
        <v>25</v>
      </c>
      <c r="B6" s="53">
        <v>80.757093714281041</v>
      </c>
      <c r="C6" s="94">
        <v>354079.10807999998</v>
      </c>
      <c r="D6" s="53">
        <v>78.808277031796223</v>
      </c>
      <c r="E6" s="94">
        <v>510342.98968</v>
      </c>
      <c r="F6" s="53">
        <v>95.306221365358397</v>
      </c>
      <c r="G6" s="94">
        <v>89982.345379999999</v>
      </c>
      <c r="H6" s="53">
        <v>92.718248730884142</v>
      </c>
      <c r="I6" s="94">
        <v>184535.92538999999</v>
      </c>
      <c r="J6" s="54">
        <v>-264096.76269999996</v>
      </c>
      <c r="K6" s="54">
        <v>-325807.06429000001</v>
      </c>
      <c r="M6" s="29"/>
    </row>
    <row r="7" spans="1:13" x14ac:dyDescent="0.25">
      <c r="A7" s="26" t="s">
        <v>178</v>
      </c>
      <c r="B7" s="53">
        <v>43.896616550032427</v>
      </c>
      <c r="C7" s="94">
        <v>192464.51452</v>
      </c>
      <c r="D7" s="53">
        <v>42.610069763292977</v>
      </c>
      <c r="E7" s="94">
        <v>275932.31589999999</v>
      </c>
      <c r="F7" s="53">
        <v>39.86220775534369</v>
      </c>
      <c r="G7" s="94">
        <v>37635.475359999997</v>
      </c>
      <c r="H7" s="53">
        <v>29.790529823401553</v>
      </c>
      <c r="I7" s="94">
        <v>59291.704319999997</v>
      </c>
      <c r="J7" s="54">
        <v>-154829.03915999999</v>
      </c>
      <c r="K7" s="54">
        <v>-216640.61158</v>
      </c>
      <c r="M7" s="29"/>
    </row>
    <row r="8" spans="1:13" x14ac:dyDescent="0.25">
      <c r="A8" s="26" t="s">
        <v>26</v>
      </c>
      <c r="B8" s="53">
        <v>28.630092644150228</v>
      </c>
      <c r="C8" s="94">
        <v>125528.51027</v>
      </c>
      <c r="D8" s="53">
        <v>26.035772467297836</v>
      </c>
      <c r="E8" s="94">
        <v>168601.24925999998</v>
      </c>
      <c r="F8" s="53">
        <v>45.450728241281375</v>
      </c>
      <c r="G8" s="94">
        <v>42911.816960000004</v>
      </c>
      <c r="H8" s="53">
        <v>37.435346539315162</v>
      </c>
      <c r="I8" s="94">
        <v>74507.083670000007</v>
      </c>
      <c r="J8" s="54">
        <v>-82616.693310000002</v>
      </c>
      <c r="K8" s="54">
        <v>-94094.165589999975</v>
      </c>
      <c r="M8" s="29"/>
    </row>
    <row r="9" spans="1:13" x14ac:dyDescent="0.25">
      <c r="A9" s="26" t="s">
        <v>27</v>
      </c>
      <c r="B9" s="53">
        <v>0.27122911172490616</v>
      </c>
      <c r="C9" s="94">
        <v>1189.2028</v>
      </c>
      <c r="D9" s="53">
        <v>0.42192169695526138</v>
      </c>
      <c r="E9" s="94">
        <v>2732.26098</v>
      </c>
      <c r="F9" s="53">
        <v>0.36754183884135982</v>
      </c>
      <c r="G9" s="94">
        <v>347.01067999999998</v>
      </c>
      <c r="H9" s="53">
        <v>0.64386878780215784</v>
      </c>
      <c r="I9" s="94">
        <v>1281.4836799999998</v>
      </c>
      <c r="J9" s="54">
        <v>-842.19212000000005</v>
      </c>
      <c r="K9" s="54">
        <v>-1450.7773000000002</v>
      </c>
      <c r="M9" s="29"/>
    </row>
    <row r="10" spans="1:13" x14ac:dyDescent="0.25">
      <c r="A10" s="26" t="s">
        <v>28</v>
      </c>
      <c r="B10" s="53">
        <v>16.191860628805529</v>
      </c>
      <c r="C10" s="94">
        <v>70993.138879999999</v>
      </c>
      <c r="D10" s="53">
        <v>17.20930079300949</v>
      </c>
      <c r="E10" s="94">
        <v>111443.19287</v>
      </c>
      <c r="F10" s="53">
        <v>2.9033450721746905</v>
      </c>
      <c r="G10" s="94">
        <v>2741.1620699999999</v>
      </c>
      <c r="H10" s="53">
        <v>6.1817833365010406</v>
      </c>
      <c r="I10" s="94">
        <v>12303.523029999998</v>
      </c>
      <c r="J10" s="54">
        <v>-68251.976809999993</v>
      </c>
      <c r="K10" s="54">
        <v>-99139.669840000002</v>
      </c>
      <c r="M10" s="29"/>
    </row>
    <row r="11" spans="1:13" x14ac:dyDescent="0.25">
      <c r="A11" s="26" t="s">
        <v>29</v>
      </c>
      <c r="B11" s="53">
        <v>2.7600513518054139</v>
      </c>
      <c r="C11" s="94">
        <v>12101.43253</v>
      </c>
      <c r="D11" s="53">
        <v>3.5373175612360539</v>
      </c>
      <c r="E11" s="94">
        <v>22906.797200000001</v>
      </c>
      <c r="F11" s="53">
        <v>1.3921825039088749</v>
      </c>
      <c r="G11" s="94">
        <v>1314.4141599999998</v>
      </c>
      <c r="H11" s="53">
        <v>0.4255182035171034</v>
      </c>
      <c r="I11" s="94">
        <v>846.90334999999993</v>
      </c>
      <c r="J11" s="54">
        <v>-10787.01837</v>
      </c>
      <c r="K11" s="54">
        <v>-22059.89385</v>
      </c>
      <c r="M11" s="29"/>
    </row>
    <row r="12" spans="1:13" x14ac:dyDescent="0.25">
      <c r="A12" s="26" t="s">
        <v>30</v>
      </c>
      <c r="B12" s="53">
        <v>1.9765193383100892E-2</v>
      </c>
      <c r="C12" s="94">
        <v>86.660399999999996</v>
      </c>
      <c r="D12" s="53">
        <v>2.318291700295956E-2</v>
      </c>
      <c r="E12" s="94">
        <v>150.12685999999999</v>
      </c>
      <c r="F12" s="53">
        <v>3.0709219716701059E-2</v>
      </c>
      <c r="G12" s="94">
        <v>28.993779999999997</v>
      </c>
      <c r="H12" s="53">
        <v>3.0580941295530323E-2</v>
      </c>
      <c r="I12" s="94">
        <v>60.864849999999997</v>
      </c>
      <c r="J12" s="54">
        <v>-57.666619999999995</v>
      </c>
      <c r="K12" s="54">
        <v>-89.262010000000004</v>
      </c>
      <c r="M12" s="29"/>
    </row>
    <row r="13" spans="1:13" x14ac:dyDescent="0.25">
      <c r="A13" s="26" t="s">
        <v>31</v>
      </c>
      <c r="B13" s="53">
        <v>1.3631940823407134</v>
      </c>
      <c r="C13" s="94">
        <v>5976.9182199999996</v>
      </c>
      <c r="D13" s="53">
        <v>0.74071258112413574</v>
      </c>
      <c r="E13" s="94">
        <v>4796.6722199999995</v>
      </c>
      <c r="F13" s="53">
        <v>0.88657967615857269</v>
      </c>
      <c r="G13" s="94">
        <v>837.05468000000008</v>
      </c>
      <c r="H13" s="53">
        <v>0.39136347111040237</v>
      </c>
      <c r="I13" s="94">
        <v>778.92562999999996</v>
      </c>
      <c r="J13" s="54">
        <v>-5139.8635399999994</v>
      </c>
      <c r="K13" s="54">
        <v>-4017.7465899999997</v>
      </c>
      <c r="M13" s="29"/>
    </row>
    <row r="14" spans="1:13" x14ac:dyDescent="0.25">
      <c r="A14" s="26" t="s">
        <v>32</v>
      </c>
      <c r="B14" s="53">
        <v>10.946884653027304</v>
      </c>
      <c r="C14" s="94">
        <v>47996.565700000006</v>
      </c>
      <c r="D14" s="53">
        <v>10.107017853933996</v>
      </c>
      <c r="E14" s="94">
        <v>65450.558020000004</v>
      </c>
      <c r="F14" s="53">
        <v>0.45880347108840458</v>
      </c>
      <c r="G14" s="94">
        <v>433.17437000000001</v>
      </c>
      <c r="H14" s="53">
        <v>5.0111281362771365</v>
      </c>
      <c r="I14" s="94">
        <v>9973.5831999999991</v>
      </c>
      <c r="J14" s="54">
        <v>-47563.391330000006</v>
      </c>
      <c r="K14" s="54">
        <v>-55476.974820000003</v>
      </c>
      <c r="M14" s="29"/>
    </row>
    <row r="15" spans="1:13" x14ac:dyDescent="0.25">
      <c r="A15" s="26" t="s">
        <v>33</v>
      </c>
      <c r="B15" s="53">
        <v>0.42232575238633785</v>
      </c>
      <c r="C15" s="94">
        <v>1851.68533</v>
      </c>
      <c r="D15" s="53">
        <v>0.38198727342052757</v>
      </c>
      <c r="E15" s="94">
        <v>2473.6554900000001</v>
      </c>
      <c r="F15" s="53">
        <v>0.33078173210216139</v>
      </c>
      <c r="G15" s="94">
        <v>312.30402000000004</v>
      </c>
      <c r="H15" s="53">
        <v>7.6977305167077945E-2</v>
      </c>
      <c r="I15" s="94">
        <v>153.20693</v>
      </c>
      <c r="J15" s="54">
        <v>-1539.38131</v>
      </c>
      <c r="K15" s="54">
        <v>-2320.4485600000003</v>
      </c>
      <c r="M15" s="29"/>
    </row>
    <row r="16" spans="1:13" x14ac:dyDescent="0.25">
      <c r="A16" s="26" t="s">
        <v>34</v>
      </c>
      <c r="B16" s="53">
        <v>1.7152966368395597</v>
      </c>
      <c r="C16" s="94">
        <v>7520.7102599999998</v>
      </c>
      <c r="D16" s="53">
        <v>3.2976594214004145</v>
      </c>
      <c r="E16" s="94">
        <v>21354.830120000002</v>
      </c>
      <c r="F16" s="53">
        <v>4.5288446927096428</v>
      </c>
      <c r="G16" s="94">
        <v>4275.8600800000004</v>
      </c>
      <c r="H16" s="53">
        <v>20.190574318893841</v>
      </c>
      <c r="I16" s="94">
        <v>40185.037649999998</v>
      </c>
      <c r="J16" s="54">
        <v>-3244.8501799999995</v>
      </c>
      <c r="K16" s="54">
        <v>18830.207529999996</v>
      </c>
      <c r="M16" s="29"/>
    </row>
    <row r="17" spans="1:30" x14ac:dyDescent="0.25">
      <c r="A17" s="26" t="s">
        <v>35</v>
      </c>
      <c r="B17" s="53">
        <v>0.80220518156335174</v>
      </c>
      <c r="C17" s="94">
        <v>3517.2649500000002</v>
      </c>
      <c r="D17" s="53">
        <v>0.75783214056824821</v>
      </c>
      <c r="E17" s="94">
        <v>4907.5342699999992</v>
      </c>
      <c r="F17" s="53">
        <v>5.0070293618497339E-2</v>
      </c>
      <c r="G17" s="94">
        <v>47.273330000000001</v>
      </c>
      <c r="H17" s="53">
        <v>3.8612566873100357E-2</v>
      </c>
      <c r="I17" s="94">
        <v>76.850089999999994</v>
      </c>
      <c r="J17" s="54">
        <v>-3469.9916200000002</v>
      </c>
      <c r="K17" s="54">
        <v>-4830.6841799999993</v>
      </c>
      <c r="M17" s="29"/>
    </row>
    <row r="18" spans="1:30" x14ac:dyDescent="0.25">
      <c r="A18" s="26" t="s">
        <v>36</v>
      </c>
      <c r="B18" s="53">
        <v>4.7348288363201627</v>
      </c>
      <c r="C18" s="94">
        <v>20759.83538</v>
      </c>
      <c r="D18" s="53">
        <v>5.2993401768375001</v>
      </c>
      <c r="E18" s="94">
        <v>34317.22163</v>
      </c>
      <c r="F18" s="53">
        <v>4.6388491002405789</v>
      </c>
      <c r="G18" s="94">
        <v>4379.7195599999995</v>
      </c>
      <c r="H18" s="53">
        <v>2.8776459180847089</v>
      </c>
      <c r="I18" s="94">
        <v>5727.3412699999999</v>
      </c>
      <c r="J18" s="54">
        <v>-16380.115820000001</v>
      </c>
      <c r="K18" s="54">
        <v>-28589.880359999999</v>
      </c>
      <c r="M18" s="29"/>
    </row>
    <row r="19" spans="1:30" x14ac:dyDescent="0.25">
      <c r="A19" s="26" t="s">
        <v>37</v>
      </c>
      <c r="B19" s="53">
        <v>0.49926184129874018</v>
      </c>
      <c r="C19" s="94">
        <v>2189.0112599999998</v>
      </c>
      <c r="D19" s="53">
        <v>0.67721539290799326</v>
      </c>
      <c r="E19" s="94">
        <v>4385.4800700000005</v>
      </c>
      <c r="F19" s="53">
        <v>1.2155346650335522E-2</v>
      </c>
      <c r="G19" s="94">
        <v>11.47634</v>
      </c>
      <c r="H19" s="53">
        <v>1.6425671247776315E-3</v>
      </c>
      <c r="I19" s="94">
        <v>3.26918</v>
      </c>
      <c r="J19" s="54">
        <v>-2177.5349199999996</v>
      </c>
      <c r="K19" s="54">
        <v>-4382.2108900000003</v>
      </c>
      <c r="M19" s="29"/>
    </row>
    <row r="20" spans="1:30" s="15" customFormat="1" ht="18" customHeight="1" x14ac:dyDescent="0.25">
      <c r="A20" s="26" t="s">
        <v>181</v>
      </c>
      <c r="B20" s="53">
        <v>0.92173878554080069</v>
      </c>
      <c r="C20" s="94">
        <v>4041.3594900000003</v>
      </c>
      <c r="D20" s="53">
        <v>0.73514468404148647</v>
      </c>
      <c r="E20" s="94">
        <v>4760.61589</v>
      </c>
      <c r="F20" s="53">
        <v>0.39246696480482457</v>
      </c>
      <c r="G20" s="94">
        <v>370.54346999999996</v>
      </c>
      <c r="H20" s="53">
        <v>1.2905073369461177</v>
      </c>
      <c r="I20" s="94">
        <v>2568.4799800000001</v>
      </c>
      <c r="J20" s="54">
        <v>-3670.8160200000002</v>
      </c>
      <c r="K20" s="54">
        <v>-2192.13591</v>
      </c>
      <c r="M20" s="29"/>
    </row>
    <row r="21" spans="1:30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</row>
    <row r="22" spans="1:30" x14ac:dyDescent="0.25">
      <c r="A22" s="13" t="s">
        <v>18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</row>
    <row r="23" spans="1:30" x14ac:dyDescent="0.25"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58"/>
      <c r="M23" s="58"/>
      <c r="N23" s="58"/>
      <c r="O23" s="58"/>
      <c r="P23" s="71"/>
      <c r="Q23" s="71"/>
      <c r="R23" s="71"/>
      <c r="S23" s="71"/>
      <c r="T23" s="71"/>
      <c r="U23" s="71"/>
      <c r="V23" s="58"/>
      <c r="W23" s="58"/>
    </row>
    <row r="24" spans="1:30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58"/>
      <c r="K24" s="42"/>
      <c r="L24" s="15"/>
      <c r="M24" s="42"/>
      <c r="N24" s="15"/>
      <c r="O24" s="71"/>
      <c r="Q24" s="71"/>
      <c r="R24" s="58"/>
      <c r="S24" s="71"/>
      <c r="V24" s="46"/>
      <c r="X24" s="46"/>
      <c r="Y24" s="46"/>
      <c r="Z24" s="46"/>
      <c r="AA24" s="46"/>
      <c r="AB24" s="46"/>
    </row>
    <row r="25" spans="1:30" x14ac:dyDescent="0.25">
      <c r="A25" s="15"/>
      <c r="B25" s="15"/>
      <c r="J25" s="58"/>
      <c r="K25" s="42"/>
      <c r="L25" s="15"/>
      <c r="M25" s="42"/>
      <c r="N25" s="15"/>
      <c r="O25" s="71"/>
      <c r="Q25" s="71"/>
      <c r="R25" s="58"/>
      <c r="S25" s="71"/>
      <c r="T25" s="15"/>
      <c r="U25" s="44"/>
      <c r="V25" s="44"/>
      <c r="W25" s="44"/>
      <c r="Y25" s="44"/>
      <c r="AA25" s="44"/>
      <c r="AB25" s="44"/>
      <c r="AD25" s="52"/>
    </row>
    <row r="26" spans="1:30" x14ac:dyDescent="0.25">
      <c r="A26" s="15"/>
      <c r="B26" s="15"/>
      <c r="M26" s="42"/>
      <c r="N26" s="52"/>
      <c r="O26" s="52"/>
      <c r="P26" s="52"/>
      <c r="Q26" s="71"/>
      <c r="S26" s="71"/>
      <c r="T26" s="29"/>
      <c r="U26" s="29"/>
      <c r="V26" s="29"/>
      <c r="W26" s="29"/>
    </row>
    <row r="27" spans="1:30" x14ac:dyDescent="0.25">
      <c r="A27" s="15"/>
      <c r="B27" s="15"/>
      <c r="M27" s="42"/>
      <c r="N27" s="52"/>
      <c r="O27" s="52"/>
      <c r="P27" s="52"/>
      <c r="Q27" s="71"/>
      <c r="S27" s="71"/>
      <c r="T27" s="29"/>
      <c r="U27" s="29"/>
      <c r="V27" s="29"/>
      <c r="W27" s="29"/>
    </row>
    <row r="28" spans="1:30" x14ac:dyDescent="0.25">
      <c r="A28" s="15"/>
      <c r="B28" s="15"/>
      <c r="M28" s="42"/>
      <c r="N28" s="52"/>
      <c r="O28" s="52"/>
      <c r="P28" s="52"/>
      <c r="Q28" s="71"/>
      <c r="S28" s="71"/>
    </row>
    <row r="29" spans="1:30" x14ac:dyDescent="0.25">
      <c r="A29" s="15"/>
      <c r="B29" s="15"/>
      <c r="M29" s="42"/>
      <c r="N29" s="52"/>
      <c r="O29" s="52"/>
      <c r="P29" s="52"/>
      <c r="Q29" s="71"/>
      <c r="S29" s="71"/>
    </row>
    <row r="30" spans="1:30" x14ac:dyDescent="0.25">
      <c r="A30" s="15"/>
      <c r="B30" s="15"/>
      <c r="M30" s="42"/>
      <c r="N30" s="52"/>
      <c r="O30" s="52"/>
      <c r="P30" s="52"/>
      <c r="Q30" s="71"/>
      <c r="S30" s="71"/>
    </row>
    <row r="31" spans="1:30" x14ac:dyDescent="0.25">
      <c r="A31" s="15"/>
      <c r="B31" s="15"/>
      <c r="M31" s="42"/>
      <c r="N31" s="52"/>
      <c r="O31" s="52"/>
      <c r="P31" s="52"/>
      <c r="Q31" s="71"/>
      <c r="S31" s="71"/>
    </row>
    <row r="32" spans="1:30" x14ac:dyDescent="0.25">
      <c r="A32" s="15"/>
      <c r="B32" s="15"/>
      <c r="M32" s="42"/>
      <c r="N32" s="52"/>
      <c r="O32" s="52"/>
      <c r="P32" s="52"/>
      <c r="Q32" s="71"/>
      <c r="S32" s="71"/>
    </row>
    <row r="33" spans="1:24" x14ac:dyDescent="0.25">
      <c r="A33" s="15"/>
      <c r="B33" s="15"/>
      <c r="M33" s="42"/>
      <c r="N33" s="52"/>
      <c r="O33" s="52"/>
      <c r="P33" s="52"/>
      <c r="Q33" s="71"/>
      <c r="S33" s="71"/>
    </row>
    <row r="34" spans="1:24" x14ac:dyDescent="0.25">
      <c r="A34" s="15"/>
      <c r="B34" s="15"/>
      <c r="M34" s="42"/>
      <c r="N34" s="52"/>
      <c r="O34" s="52"/>
      <c r="P34" s="52"/>
      <c r="Q34" s="71"/>
      <c r="S34" s="71"/>
    </row>
    <row r="35" spans="1:24" x14ac:dyDescent="0.25">
      <c r="A35" s="15"/>
      <c r="B35" s="15"/>
      <c r="M35" s="42"/>
      <c r="N35" s="52"/>
      <c r="O35" s="52"/>
      <c r="P35" s="52"/>
      <c r="Q35" s="71"/>
      <c r="S35" s="71"/>
    </row>
    <row r="36" spans="1:24" x14ac:dyDescent="0.25">
      <c r="A36" s="15"/>
      <c r="B36" s="15"/>
      <c r="C36" s="29"/>
      <c r="D36" s="29"/>
      <c r="E36" s="29"/>
      <c r="F36" s="29"/>
      <c r="G36" s="29"/>
      <c r="H36" s="29"/>
      <c r="I36" s="29"/>
      <c r="M36" s="42"/>
      <c r="N36" s="52"/>
      <c r="O36" s="52"/>
      <c r="P36" s="52"/>
      <c r="Q36" s="71"/>
      <c r="R36" s="52"/>
      <c r="S36" s="71"/>
    </row>
    <row r="37" spans="1:24" x14ac:dyDescent="0.25">
      <c r="A37" s="15"/>
      <c r="B37" s="15"/>
      <c r="J37" s="88"/>
      <c r="K37" s="29"/>
      <c r="L37" s="52"/>
      <c r="M37" s="42"/>
      <c r="N37" s="52"/>
      <c r="O37" s="52"/>
      <c r="P37" s="52"/>
      <c r="Q37" s="71"/>
      <c r="S37" s="71"/>
    </row>
    <row r="38" spans="1:24" x14ac:dyDescent="0.25">
      <c r="A38" s="15"/>
      <c r="B38" s="15"/>
      <c r="M38" s="42"/>
      <c r="N38" s="52"/>
      <c r="O38" s="52"/>
      <c r="P38" s="52"/>
      <c r="Q38" s="71"/>
      <c r="S38" s="71"/>
    </row>
    <row r="39" spans="1:24" x14ac:dyDescent="0.25">
      <c r="A39" s="15"/>
      <c r="B39" s="15"/>
      <c r="M39" s="42"/>
      <c r="N39" s="52"/>
      <c r="O39" s="52"/>
      <c r="P39" s="52"/>
      <c r="Q39" s="71"/>
      <c r="S39" s="71"/>
      <c r="T39" s="29"/>
      <c r="U39" s="29"/>
      <c r="V39" s="29"/>
      <c r="W39" s="29"/>
    </row>
    <row r="40" spans="1:24" x14ac:dyDescent="0.25">
      <c r="A40" s="15"/>
      <c r="B40" s="15"/>
      <c r="C40" s="29"/>
      <c r="D40" s="29"/>
      <c r="E40" s="29"/>
      <c r="F40" s="29"/>
      <c r="G40" s="29"/>
      <c r="H40" s="29"/>
      <c r="I40" s="29"/>
      <c r="M40" s="42"/>
      <c r="N40" s="52"/>
      <c r="O40" s="52"/>
      <c r="P40" s="52"/>
      <c r="Q40" s="71"/>
      <c r="R40" s="52"/>
      <c r="S40" s="71"/>
      <c r="X40" s="15"/>
    </row>
    <row r="41" spans="1:24" x14ac:dyDescent="0.25">
      <c r="A41" s="15"/>
      <c r="B41" s="15"/>
      <c r="J41" s="88"/>
      <c r="K41" s="29"/>
      <c r="L41" s="52"/>
      <c r="M41" s="42"/>
      <c r="N41" s="52"/>
      <c r="O41" s="52"/>
      <c r="P41" s="52"/>
      <c r="Q41" s="71"/>
      <c r="S41" s="71"/>
    </row>
    <row r="42" spans="1:24" x14ac:dyDescent="0.25">
      <c r="A42" s="15"/>
      <c r="D42" s="15"/>
      <c r="F42" s="15"/>
      <c r="H42" s="15"/>
      <c r="L42" s="52"/>
      <c r="M42" s="42"/>
      <c r="N42" s="52"/>
      <c r="O42" s="52"/>
      <c r="P42" s="52"/>
      <c r="Q42" s="29"/>
      <c r="R42" s="29"/>
      <c r="S42" s="71"/>
    </row>
    <row r="43" spans="1:24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42"/>
      <c r="L43" s="51"/>
      <c r="M43" s="42"/>
      <c r="N43" s="29"/>
      <c r="O43" s="71"/>
      <c r="P43" s="29"/>
      <c r="Q43" s="15"/>
      <c r="R43" s="29"/>
      <c r="S43" s="71"/>
      <c r="T43" s="29"/>
      <c r="U43" s="29"/>
      <c r="V43" s="29"/>
    </row>
    <row r="44" spans="1:24" x14ac:dyDescent="0.25">
      <c r="B44" s="68"/>
      <c r="C44" s="68"/>
      <c r="D44" s="68"/>
      <c r="E44" s="68"/>
      <c r="F44" s="68"/>
      <c r="G44" s="68"/>
      <c r="H44" s="68"/>
      <c r="I44" s="68"/>
      <c r="J44" s="68"/>
      <c r="K44" s="42"/>
      <c r="L44" s="68"/>
      <c r="M44" s="42"/>
      <c r="N44" s="68"/>
      <c r="O44" s="71"/>
      <c r="P44" s="68"/>
      <c r="Q44" s="15"/>
      <c r="S44" s="71"/>
    </row>
    <row r="45" spans="1:24" x14ac:dyDescent="0.25">
      <c r="A45" s="15"/>
      <c r="B45" s="68"/>
      <c r="C45" s="68"/>
      <c r="D45" s="68"/>
      <c r="E45" s="68"/>
      <c r="F45" s="68"/>
      <c r="G45" s="68"/>
      <c r="H45" s="68"/>
      <c r="I45" s="68"/>
      <c r="J45" s="68"/>
      <c r="K45" s="42"/>
      <c r="L45" s="68"/>
      <c r="M45" s="42"/>
      <c r="N45" s="68"/>
      <c r="Q45" s="71"/>
    </row>
    <row r="46" spans="1:24" x14ac:dyDescent="0.25">
      <c r="B46" s="68"/>
      <c r="C46" s="68"/>
      <c r="D46" s="68"/>
      <c r="E46" s="68"/>
      <c r="F46" s="68"/>
      <c r="G46" s="68"/>
      <c r="H46" s="68"/>
      <c r="I46" s="42"/>
      <c r="J46" s="68"/>
      <c r="K46" s="68"/>
      <c r="L46" s="68"/>
      <c r="N46" s="15"/>
    </row>
    <row r="47" spans="1:24" x14ac:dyDescent="0.25">
      <c r="C47" s="15"/>
      <c r="D47" s="15"/>
      <c r="E47" s="15"/>
      <c r="F47" s="15"/>
      <c r="G47" s="42"/>
      <c r="H47" s="42"/>
      <c r="K47" s="15"/>
      <c r="L47" s="42"/>
      <c r="M47" s="15"/>
    </row>
    <row r="48" spans="1:24" x14ac:dyDescent="0.25">
      <c r="C48" s="15"/>
      <c r="D48" s="15"/>
      <c r="E48" s="15"/>
      <c r="K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workbookViewId="0">
      <selection activeCell="B33" sqref="B33"/>
    </sheetView>
  </sheetViews>
  <sheetFormatPr defaultRowHeight="15" x14ac:dyDescent="0.25"/>
  <cols>
    <col min="1" max="1" width="35.28515625" style="15" customWidth="1"/>
    <col min="2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10" width="13.28515625" style="15" bestFit="1" customWidth="1"/>
    <col min="11" max="12" width="11.7109375" style="52" bestFit="1" customWidth="1"/>
    <col min="13" max="16384" width="9.140625" style="15"/>
  </cols>
  <sheetData>
    <row r="1" spans="1:16" s="33" customFormat="1" ht="12" x14ac:dyDescent="0.2">
      <c r="A1" s="59" t="s">
        <v>38</v>
      </c>
      <c r="B1" s="59"/>
      <c r="C1" s="59"/>
      <c r="D1" s="59"/>
      <c r="E1" s="59"/>
      <c r="F1" s="59"/>
      <c r="G1" s="59"/>
      <c r="K1" s="70"/>
      <c r="L1" s="70"/>
    </row>
    <row r="2" spans="1:16" x14ac:dyDescent="0.25">
      <c r="A2" s="132" t="s">
        <v>39</v>
      </c>
      <c r="B2" s="135" t="s">
        <v>2</v>
      </c>
      <c r="C2" s="135"/>
      <c r="D2" s="135" t="s">
        <v>3</v>
      </c>
      <c r="E2" s="135"/>
      <c r="F2" s="135" t="s">
        <v>5</v>
      </c>
      <c r="G2" s="135"/>
    </row>
    <row r="3" spans="1:16" x14ac:dyDescent="0.25">
      <c r="A3" s="133"/>
      <c r="B3" s="130" t="s">
        <v>185</v>
      </c>
      <c r="C3" s="130" t="s">
        <v>186</v>
      </c>
      <c r="D3" s="130" t="s">
        <v>185</v>
      </c>
      <c r="E3" s="130" t="s">
        <v>186</v>
      </c>
      <c r="F3" s="130" t="s">
        <v>185</v>
      </c>
      <c r="G3" s="130" t="s">
        <v>186</v>
      </c>
    </row>
    <row r="4" spans="1:16" x14ac:dyDescent="0.25">
      <c r="A4" s="134"/>
      <c r="B4" s="131"/>
      <c r="C4" s="131"/>
      <c r="D4" s="131"/>
      <c r="E4" s="131"/>
      <c r="F4" s="131"/>
      <c r="G4" s="131"/>
      <c r="K4" s="15"/>
    </row>
    <row r="5" spans="1:16" x14ac:dyDescent="0.25">
      <c r="A5" s="60" t="s">
        <v>24</v>
      </c>
      <c r="B5" s="95">
        <v>438449.54268999997</v>
      </c>
      <c r="C5" s="95">
        <v>647575.36759000004</v>
      </c>
      <c r="D5" s="95">
        <v>94413.926069999987</v>
      </c>
      <c r="E5" s="95">
        <v>199028.70030000003</v>
      </c>
      <c r="F5" s="45">
        <v>-344035.61661999999</v>
      </c>
      <c r="G5" s="45">
        <v>-448546.66729000001</v>
      </c>
      <c r="K5" s="15"/>
      <c r="L5" s="29"/>
      <c r="M5" s="29"/>
      <c r="N5" s="29"/>
      <c r="O5" s="29"/>
      <c r="P5" s="29"/>
    </row>
    <row r="6" spans="1:16" x14ac:dyDescent="0.25">
      <c r="A6" s="60" t="s">
        <v>179</v>
      </c>
      <c r="B6" s="95">
        <v>192464.51452</v>
      </c>
      <c r="C6" s="95">
        <v>275932.31589999999</v>
      </c>
      <c r="D6" s="95">
        <v>37635.475359999997</v>
      </c>
      <c r="E6" s="95">
        <v>59291.704319999997</v>
      </c>
      <c r="F6" s="45">
        <v>-154829.03915999999</v>
      </c>
      <c r="G6" s="45">
        <v>-216640.61158</v>
      </c>
      <c r="M6" s="29"/>
      <c r="N6" s="29"/>
    </row>
    <row r="7" spans="1:16" x14ac:dyDescent="0.25">
      <c r="A7" s="61" t="s">
        <v>40</v>
      </c>
      <c r="B7" s="94">
        <v>5497.4498899999999</v>
      </c>
      <c r="C7" s="94">
        <v>6661.7483000000002</v>
      </c>
      <c r="D7" s="92">
        <v>289.49948999999998</v>
      </c>
      <c r="E7" s="92">
        <v>124.60289</v>
      </c>
      <c r="F7" s="89">
        <v>-5207.9503999999997</v>
      </c>
      <c r="G7" s="89">
        <v>-6537.1454100000001</v>
      </c>
    </row>
    <row r="8" spans="1:16" x14ac:dyDescent="0.25">
      <c r="A8" s="61" t="s">
        <v>41</v>
      </c>
      <c r="B8" s="92">
        <v>3519.3019900000004</v>
      </c>
      <c r="C8" s="92">
        <v>4370.2715399999997</v>
      </c>
      <c r="D8" s="92">
        <v>191.87405999999999</v>
      </c>
      <c r="E8" s="92">
        <v>245.94065000000001</v>
      </c>
      <c r="F8" s="89">
        <v>-3327.4279300000003</v>
      </c>
      <c r="G8" s="89">
        <v>-4124.3308899999993</v>
      </c>
    </row>
    <row r="9" spans="1:16" x14ac:dyDescent="0.25">
      <c r="A9" s="61" t="s">
        <v>42</v>
      </c>
      <c r="B9" s="92">
        <v>2206.5772499999998</v>
      </c>
      <c r="C9" s="92">
        <v>4442.7766099999999</v>
      </c>
      <c r="D9" s="92">
        <v>195.37792999999999</v>
      </c>
      <c r="E9" s="92">
        <v>96.585619999999992</v>
      </c>
      <c r="F9" s="89">
        <v>-2011.1993199999997</v>
      </c>
      <c r="G9" s="89">
        <v>-4346.1909900000001</v>
      </c>
    </row>
    <row r="10" spans="1:16" x14ac:dyDescent="0.25">
      <c r="A10" s="61" t="s">
        <v>43</v>
      </c>
      <c r="B10" s="92">
        <v>4824.78712</v>
      </c>
      <c r="C10" s="92">
        <v>6694.5200599999998</v>
      </c>
      <c r="D10" s="92">
        <v>5102.8681200000001</v>
      </c>
      <c r="E10" s="92">
        <v>10285.24087</v>
      </c>
      <c r="F10" s="89">
        <v>278.08100000000013</v>
      </c>
      <c r="G10" s="89">
        <v>3590.7208099999998</v>
      </c>
    </row>
    <row r="11" spans="1:16" x14ac:dyDescent="0.25">
      <c r="A11" s="61" t="s">
        <v>44</v>
      </c>
      <c r="B11" s="92">
        <v>1335.15723</v>
      </c>
      <c r="C11" s="92">
        <v>2970.5159199999998</v>
      </c>
      <c r="D11" s="92">
        <v>605.92993999999999</v>
      </c>
      <c r="E11" s="92">
        <v>3949.8247999999999</v>
      </c>
      <c r="F11" s="89">
        <v>-729.22729000000004</v>
      </c>
      <c r="G11" s="89">
        <v>979.30888000000004</v>
      </c>
    </row>
    <row r="12" spans="1:16" x14ac:dyDescent="0.25">
      <c r="A12" s="61" t="s">
        <v>45</v>
      </c>
      <c r="B12" s="92">
        <v>72.746809999999996</v>
      </c>
      <c r="C12" s="92">
        <v>152.52707000000001</v>
      </c>
      <c r="D12" s="92">
        <v>18.545999999999999</v>
      </c>
      <c r="E12" s="92">
        <v>223.85576</v>
      </c>
      <c r="F12" s="89">
        <v>-54.200809999999997</v>
      </c>
      <c r="G12" s="89">
        <v>71.328689999999995</v>
      </c>
    </row>
    <row r="13" spans="1:16" x14ac:dyDescent="0.25">
      <c r="A13" s="61" t="s">
        <v>46</v>
      </c>
      <c r="B13" s="92">
        <v>355.28192999999999</v>
      </c>
      <c r="C13" s="92">
        <v>1285.1261299999999</v>
      </c>
      <c r="D13" s="92">
        <v>0.318</v>
      </c>
      <c r="E13" s="92">
        <v>0</v>
      </c>
      <c r="F13" s="89">
        <v>-354.96393</v>
      </c>
      <c r="G13" s="89">
        <v>-1285.1261299999999</v>
      </c>
    </row>
    <row r="14" spans="1:16" x14ac:dyDescent="0.25">
      <c r="A14" s="61" t="s">
        <v>47</v>
      </c>
      <c r="B14" s="92">
        <v>9079.2311300000001</v>
      </c>
      <c r="C14" s="92">
        <v>13174.885199999999</v>
      </c>
      <c r="D14" s="92">
        <v>188.08485000000002</v>
      </c>
      <c r="E14" s="92">
        <v>218.11948000000001</v>
      </c>
      <c r="F14" s="89">
        <v>-8891.1462800000008</v>
      </c>
      <c r="G14" s="89">
        <v>-12956.765719999999</v>
      </c>
    </row>
    <row r="15" spans="1:16" x14ac:dyDescent="0.25">
      <c r="A15" s="61" t="s">
        <v>48</v>
      </c>
      <c r="B15" s="92">
        <v>16555.334589999999</v>
      </c>
      <c r="C15" s="92">
        <v>38084.377200000003</v>
      </c>
      <c r="D15" s="92">
        <v>2791.10743</v>
      </c>
      <c r="E15" s="92">
        <v>158.75030999999998</v>
      </c>
      <c r="F15" s="89">
        <v>-13764.227159999999</v>
      </c>
      <c r="G15" s="89">
        <v>-37925.62689</v>
      </c>
    </row>
    <row r="16" spans="1:16" x14ac:dyDescent="0.25">
      <c r="A16" s="61" t="s">
        <v>49</v>
      </c>
      <c r="B16" s="92">
        <v>11118.456990000001</v>
      </c>
      <c r="C16" s="92">
        <v>13318.03824</v>
      </c>
      <c r="D16" s="92">
        <v>403.36571000000004</v>
      </c>
      <c r="E16" s="92">
        <v>401.71173999999996</v>
      </c>
      <c r="F16" s="89">
        <v>-10715.091280000001</v>
      </c>
      <c r="G16" s="89">
        <v>-12916.326499999999</v>
      </c>
    </row>
    <row r="17" spans="1:7" x14ac:dyDescent="0.25">
      <c r="A17" s="61" t="s">
        <v>50</v>
      </c>
      <c r="B17" s="92">
        <v>1139.2582600000001</v>
      </c>
      <c r="C17" s="92">
        <v>2231.1325400000001</v>
      </c>
      <c r="D17" s="92">
        <v>7.3842700000000008</v>
      </c>
      <c r="E17" s="92">
        <v>1.1675</v>
      </c>
      <c r="F17" s="89">
        <v>-1131.87399</v>
      </c>
      <c r="G17" s="89">
        <v>-2229.96504</v>
      </c>
    </row>
    <row r="18" spans="1:7" x14ac:dyDescent="0.25">
      <c r="A18" s="61" t="s">
        <v>51</v>
      </c>
      <c r="B18" s="92">
        <v>25701.472890000001</v>
      </c>
      <c r="C18" s="92">
        <v>36376.09792</v>
      </c>
      <c r="D18" s="92">
        <v>3601.6681600000002</v>
      </c>
      <c r="E18" s="92">
        <v>6452.74899</v>
      </c>
      <c r="F18" s="89">
        <v>-22099.80473</v>
      </c>
      <c r="G18" s="89">
        <v>-29923.34893</v>
      </c>
    </row>
    <row r="19" spans="1:7" x14ac:dyDescent="0.25">
      <c r="A19" s="61" t="s">
        <v>52</v>
      </c>
      <c r="B19" s="92">
        <v>41.210680000000004</v>
      </c>
      <c r="C19" s="92">
        <v>321.70830000000001</v>
      </c>
      <c r="D19" s="92">
        <v>43.003819999999997</v>
      </c>
      <c r="E19" s="92">
        <v>0.27432999999999996</v>
      </c>
      <c r="F19" s="89">
        <v>1.793139999999994</v>
      </c>
      <c r="G19" s="89">
        <v>-321.43396999999999</v>
      </c>
    </row>
    <row r="20" spans="1:7" x14ac:dyDescent="0.25">
      <c r="A20" s="61" t="s">
        <v>53</v>
      </c>
      <c r="B20" s="92">
        <v>155.24408</v>
      </c>
      <c r="C20" s="92">
        <v>292.45893000000001</v>
      </c>
      <c r="D20" s="92">
        <v>0.11799999999999999</v>
      </c>
      <c r="E20" s="92">
        <v>0.25</v>
      </c>
      <c r="F20" s="89">
        <v>-155.12608</v>
      </c>
      <c r="G20" s="89">
        <v>-292.20893000000001</v>
      </c>
    </row>
    <row r="21" spans="1:7" x14ac:dyDescent="0.25">
      <c r="A21" s="61" t="s">
        <v>54</v>
      </c>
      <c r="B21" s="92">
        <v>181.46668</v>
      </c>
      <c r="C21" s="92">
        <v>258.19166000000001</v>
      </c>
      <c r="D21" s="92">
        <v>0</v>
      </c>
      <c r="E21" s="92">
        <v>3.4194400000000003</v>
      </c>
      <c r="F21" s="89">
        <v>-181.46668</v>
      </c>
      <c r="G21" s="89">
        <v>-254.77222</v>
      </c>
    </row>
    <row r="22" spans="1:7" x14ac:dyDescent="0.25">
      <c r="A22" s="61" t="s">
        <v>55</v>
      </c>
      <c r="B22" s="92">
        <v>68.850539999999995</v>
      </c>
      <c r="C22" s="92">
        <v>249.49543</v>
      </c>
      <c r="D22" s="92">
        <v>44.670120000000004</v>
      </c>
      <c r="E22" s="92">
        <v>9026.9621500000012</v>
      </c>
      <c r="F22" s="89">
        <v>-24.180419999999991</v>
      </c>
      <c r="G22" s="89">
        <v>8777.4667200000004</v>
      </c>
    </row>
    <row r="23" spans="1:7" x14ac:dyDescent="0.25">
      <c r="A23" s="61" t="s">
        <v>56</v>
      </c>
      <c r="B23" s="92">
        <v>4158.29097</v>
      </c>
      <c r="C23" s="92">
        <v>4975.9676600000003</v>
      </c>
      <c r="D23" s="92">
        <v>5679.9691299999995</v>
      </c>
      <c r="E23" s="92">
        <v>3389.6724100000001</v>
      </c>
      <c r="F23" s="89">
        <v>1521.6781599999995</v>
      </c>
      <c r="G23" s="89">
        <v>-1586.2952500000001</v>
      </c>
    </row>
    <row r="24" spans="1:7" x14ac:dyDescent="0.25">
      <c r="A24" s="61" t="s">
        <v>57</v>
      </c>
      <c r="B24" s="92">
        <v>1.72428</v>
      </c>
      <c r="C24" s="92">
        <v>4.9870200000000002</v>
      </c>
      <c r="D24" s="92">
        <v>116.55</v>
      </c>
      <c r="E24" s="92">
        <v>197.6542</v>
      </c>
      <c r="F24" s="89">
        <v>114.82572</v>
      </c>
      <c r="G24" s="89">
        <v>192.66718</v>
      </c>
    </row>
    <row r="25" spans="1:7" x14ac:dyDescent="0.25">
      <c r="A25" s="61" t="s">
        <v>58</v>
      </c>
      <c r="B25" s="92">
        <v>47988.879759999996</v>
      </c>
      <c r="C25" s="92">
        <v>53814.595369999995</v>
      </c>
      <c r="D25" s="92">
        <v>4268.0373200000004</v>
      </c>
      <c r="E25" s="92">
        <v>6131.5923000000003</v>
      </c>
      <c r="F25" s="89">
        <v>-43720.842439999993</v>
      </c>
      <c r="G25" s="89">
        <v>-47683.003069999992</v>
      </c>
    </row>
    <row r="26" spans="1:7" x14ac:dyDescent="0.25">
      <c r="A26" s="61" t="s">
        <v>59</v>
      </c>
      <c r="B26" s="92">
        <v>8684.1194700000015</v>
      </c>
      <c r="C26" s="92">
        <v>11324.348769999999</v>
      </c>
      <c r="D26" s="92">
        <v>3030.1882799999998</v>
      </c>
      <c r="E26" s="92">
        <v>3922.6470199999999</v>
      </c>
      <c r="F26" s="89">
        <v>-5653.9311900000012</v>
      </c>
      <c r="G26" s="89">
        <v>-7401.7017499999984</v>
      </c>
    </row>
    <row r="27" spans="1:7" x14ac:dyDescent="0.25">
      <c r="A27" s="61" t="s">
        <v>60</v>
      </c>
      <c r="B27" s="92">
        <v>546.69506000000001</v>
      </c>
      <c r="C27" s="92">
        <v>845.90512000000001</v>
      </c>
      <c r="D27" s="92">
        <v>2.8532299999999999</v>
      </c>
      <c r="E27" s="92">
        <v>1.0686099999999998</v>
      </c>
      <c r="F27" s="89">
        <v>-543.84182999999996</v>
      </c>
      <c r="G27" s="89">
        <v>-844.83650999999998</v>
      </c>
    </row>
    <row r="28" spans="1:7" x14ac:dyDescent="0.25">
      <c r="A28" s="61" t="s">
        <v>61</v>
      </c>
      <c r="B28" s="92">
        <v>24839.430399999997</v>
      </c>
      <c r="C28" s="92">
        <v>35625.462509999998</v>
      </c>
      <c r="D28" s="92">
        <v>613.9243100000001</v>
      </c>
      <c r="E28" s="92">
        <v>1032.7429200000001</v>
      </c>
      <c r="F28" s="89">
        <v>-24225.506089999999</v>
      </c>
      <c r="G28" s="89">
        <v>-34592.719590000001</v>
      </c>
    </row>
    <row r="29" spans="1:7" x14ac:dyDescent="0.25">
      <c r="A29" s="61" t="s">
        <v>62</v>
      </c>
      <c r="B29" s="92">
        <v>4634.5103600000002</v>
      </c>
      <c r="C29" s="92">
        <v>7354.10437</v>
      </c>
      <c r="D29" s="92">
        <v>52.371519999999997</v>
      </c>
      <c r="E29" s="92">
        <v>208.62539000000001</v>
      </c>
      <c r="F29" s="89">
        <v>-4582.1388400000005</v>
      </c>
      <c r="G29" s="89">
        <v>-7145.4789799999999</v>
      </c>
    </row>
    <row r="30" spans="1:7" x14ac:dyDescent="0.25">
      <c r="A30" s="61" t="s">
        <v>63</v>
      </c>
      <c r="B30" s="92">
        <v>1451.8916399999998</v>
      </c>
      <c r="C30" s="92">
        <v>1755.6310800000001</v>
      </c>
      <c r="D30" s="92">
        <v>212.29573000000002</v>
      </c>
      <c r="E30" s="92">
        <v>15.190329999999999</v>
      </c>
      <c r="F30" s="89">
        <v>-1239.5959099999998</v>
      </c>
      <c r="G30" s="89">
        <v>-1740.4407500000002</v>
      </c>
    </row>
    <row r="31" spans="1:7" x14ac:dyDescent="0.25">
      <c r="A31" s="61" t="s">
        <v>64</v>
      </c>
      <c r="B31" s="92">
        <v>7393.30836</v>
      </c>
      <c r="C31" s="92">
        <v>12429.563890000001</v>
      </c>
      <c r="D31" s="92">
        <v>8656.9129200000007</v>
      </c>
      <c r="E31" s="92">
        <v>11295.519269999999</v>
      </c>
      <c r="F31" s="89">
        <v>1263.6045600000007</v>
      </c>
      <c r="G31" s="89">
        <v>-1134.0446200000024</v>
      </c>
    </row>
    <row r="32" spans="1:7" x14ac:dyDescent="0.25">
      <c r="A32" s="61" t="s">
        <v>65</v>
      </c>
      <c r="B32" s="92">
        <v>7540.4028799999996</v>
      </c>
      <c r="C32" s="92">
        <v>11689.74466</v>
      </c>
      <c r="D32" s="92">
        <v>1017.98891</v>
      </c>
      <c r="E32" s="92">
        <v>1336.0583700000002</v>
      </c>
      <c r="F32" s="89">
        <v>-6522.4139699999996</v>
      </c>
      <c r="G32" s="89">
        <v>-10353.68629</v>
      </c>
    </row>
    <row r="33" spans="1:11" x14ac:dyDescent="0.25">
      <c r="A33" s="61" t="s">
        <v>66</v>
      </c>
      <c r="B33" s="92">
        <v>3373.4332799999997</v>
      </c>
      <c r="C33" s="92">
        <v>5228.1344000000008</v>
      </c>
      <c r="D33" s="92">
        <v>500.56810999999999</v>
      </c>
      <c r="E33" s="92">
        <v>571.47897</v>
      </c>
      <c r="F33" s="89">
        <v>-2872.8651699999996</v>
      </c>
      <c r="G33" s="89">
        <v>-4656.6554300000007</v>
      </c>
    </row>
    <row r="34" spans="1:11" x14ac:dyDescent="0.25">
      <c r="A34" s="60" t="s">
        <v>67</v>
      </c>
      <c r="B34" s="95">
        <v>125528.51027</v>
      </c>
      <c r="C34" s="95">
        <v>168601.24925999998</v>
      </c>
      <c r="D34" s="95">
        <v>42911.816960000004</v>
      </c>
      <c r="E34" s="95">
        <v>74507.083670000007</v>
      </c>
      <c r="F34" s="45">
        <v>-82616.693310000002</v>
      </c>
      <c r="G34" s="45">
        <v>-94094.165589999975</v>
      </c>
    </row>
    <row r="35" spans="1:11" x14ac:dyDescent="0.25">
      <c r="A35" s="61" t="s">
        <v>68</v>
      </c>
      <c r="B35" s="92">
        <v>8014.15697</v>
      </c>
      <c r="C35" s="92">
        <v>10954.85001</v>
      </c>
      <c r="D35" s="92">
        <v>2882.8445699999997</v>
      </c>
      <c r="E35" s="92">
        <v>6994.8968299999997</v>
      </c>
      <c r="F35" s="89">
        <v>-5131.3124000000007</v>
      </c>
      <c r="G35" s="89">
        <v>-3959.9531800000004</v>
      </c>
    </row>
    <row r="36" spans="1:11" x14ac:dyDescent="0.25">
      <c r="A36" s="61" t="s">
        <v>69</v>
      </c>
      <c r="B36" s="92">
        <v>21706.321250000001</v>
      </c>
      <c r="C36" s="92">
        <v>34168.609909999999</v>
      </c>
      <c r="D36" s="92">
        <v>8206.5620099999996</v>
      </c>
      <c r="E36" s="92">
        <v>28691.407620000002</v>
      </c>
      <c r="F36" s="89">
        <v>-13499.759240000001</v>
      </c>
      <c r="G36" s="89">
        <v>-5477.2022899999974</v>
      </c>
    </row>
    <row r="37" spans="1:11" x14ac:dyDescent="0.25">
      <c r="A37" s="61" t="s">
        <v>70</v>
      </c>
      <c r="B37" s="92">
        <v>47.360660000000003</v>
      </c>
      <c r="C37" s="92">
        <v>68.079610000000002</v>
      </c>
      <c r="D37" s="92">
        <v>0.22468000000000002</v>
      </c>
      <c r="E37" s="92">
        <v>0</v>
      </c>
      <c r="F37" s="89">
        <v>-47.135980000000004</v>
      </c>
      <c r="G37" s="89">
        <v>-68.079610000000002</v>
      </c>
    </row>
    <row r="38" spans="1:11" x14ac:dyDescent="0.25">
      <c r="A38" s="61" t="s">
        <v>71</v>
      </c>
      <c r="B38" s="92">
        <v>5823.3549299999995</v>
      </c>
      <c r="C38" s="92">
        <v>7265.97858</v>
      </c>
      <c r="D38" s="92">
        <v>846.02369999999996</v>
      </c>
      <c r="E38" s="92">
        <v>1071.2362700000001</v>
      </c>
      <c r="F38" s="89">
        <v>-4977.3312299999998</v>
      </c>
      <c r="G38" s="89">
        <v>-6194.7423099999996</v>
      </c>
    </row>
    <row r="39" spans="1:11" x14ac:dyDescent="0.25">
      <c r="A39" s="61" t="s">
        <v>72</v>
      </c>
      <c r="B39" s="92">
        <v>88872.464290000004</v>
      </c>
      <c r="C39" s="92">
        <v>112490.47139000001</v>
      </c>
      <c r="D39" s="92">
        <v>27810.620139999999</v>
      </c>
      <c r="E39" s="92">
        <v>34374.28888</v>
      </c>
      <c r="F39" s="89">
        <v>-61061.844150000004</v>
      </c>
      <c r="G39" s="89">
        <v>-78116.182510000013</v>
      </c>
    </row>
    <row r="40" spans="1:11" x14ac:dyDescent="0.25">
      <c r="A40" s="61" t="s">
        <v>73</v>
      </c>
      <c r="B40" s="92">
        <v>1064.8521699999999</v>
      </c>
      <c r="C40" s="92">
        <v>3653.2597599999999</v>
      </c>
      <c r="D40" s="92">
        <v>3165.5418599999998</v>
      </c>
      <c r="E40" s="92">
        <v>3375.25407</v>
      </c>
      <c r="F40" s="89">
        <v>2100.6896900000002</v>
      </c>
      <c r="G40" s="89">
        <v>-278.00568999999996</v>
      </c>
    </row>
    <row r="41" spans="1:11" x14ac:dyDescent="0.25">
      <c r="A41" s="60" t="s">
        <v>180</v>
      </c>
      <c r="B41" s="45">
        <f>+B5-B6-B34</f>
        <v>120456.51789999998</v>
      </c>
      <c r="C41" s="45">
        <f t="shared" ref="C41:E41" si="0">+C5-C6-C34</f>
        <v>203041.80243000007</v>
      </c>
      <c r="D41" s="45">
        <f t="shared" si="0"/>
        <v>13866.633749999986</v>
      </c>
      <c r="E41" s="45">
        <f t="shared" si="0"/>
        <v>65229.912310000029</v>
      </c>
      <c r="F41" s="45">
        <v>-106589.88415</v>
      </c>
      <c r="G41" s="45">
        <v>-137811.89012000005</v>
      </c>
      <c r="I41" s="29"/>
      <c r="J41" s="29"/>
      <c r="K41" s="29"/>
    </row>
    <row r="42" spans="1:11" x14ac:dyDescent="0.25">
      <c r="B42" s="29"/>
      <c r="C42" s="29"/>
      <c r="D42" s="29"/>
      <c r="E42" s="29"/>
      <c r="F42" s="29"/>
      <c r="G42" s="29"/>
      <c r="I42" s="29"/>
      <c r="J42" s="29"/>
      <c r="K42" s="29"/>
    </row>
    <row r="43" spans="1:11" x14ac:dyDescent="0.25">
      <c r="A43" s="15" t="s">
        <v>18</v>
      </c>
      <c r="B43" s="29"/>
      <c r="C43" s="29"/>
      <c r="D43" s="29"/>
      <c r="E43" s="29"/>
      <c r="F43" s="29"/>
      <c r="G43" s="29"/>
    </row>
    <row r="44" spans="1:11" x14ac:dyDescent="0.25">
      <c r="C44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workbookViewId="0">
      <selection activeCell="A30" sqref="A30"/>
    </sheetView>
  </sheetViews>
  <sheetFormatPr defaultRowHeight="15" x14ac:dyDescent="0.25"/>
  <cols>
    <col min="1" max="1" width="33.140625" customWidth="1"/>
    <col min="2" max="3" width="15.140625" customWidth="1"/>
    <col min="4" max="4" width="15.42578125" style="57" customWidth="1"/>
    <col min="5" max="6" width="13.42578125" customWidth="1"/>
    <col min="7" max="7" width="14.140625" style="106" customWidth="1"/>
    <col min="9" max="9" width="11.5703125" style="52" bestFit="1" customWidth="1"/>
    <col min="10" max="10" width="10.5703125" style="52" bestFit="1" customWidth="1"/>
    <col min="12" max="12" width="9.140625" style="15"/>
  </cols>
  <sheetData>
    <row r="1" spans="1:14" x14ac:dyDescent="0.25">
      <c r="A1" s="17" t="s">
        <v>74</v>
      </c>
      <c r="B1" s="32"/>
      <c r="C1" s="33"/>
      <c r="D1" s="56"/>
      <c r="E1" s="112"/>
      <c r="F1" s="112"/>
      <c r="G1" s="100"/>
      <c r="H1" s="15"/>
      <c r="I1" s="86" t="s">
        <v>184</v>
      </c>
    </row>
    <row r="2" spans="1:14" x14ac:dyDescent="0.25">
      <c r="A2" s="132" t="s">
        <v>75</v>
      </c>
      <c r="B2" s="128" t="s">
        <v>76</v>
      </c>
      <c r="C2" s="136"/>
      <c r="D2" s="137"/>
      <c r="E2" s="138" t="s">
        <v>77</v>
      </c>
      <c r="F2" s="138"/>
      <c r="G2" s="138"/>
    </row>
    <row r="3" spans="1:14" ht="24" customHeight="1" x14ac:dyDescent="0.25">
      <c r="A3" s="133"/>
      <c r="B3" s="130" t="s">
        <v>185</v>
      </c>
      <c r="C3" s="130" t="s">
        <v>186</v>
      </c>
      <c r="D3" s="107" t="s">
        <v>186</v>
      </c>
      <c r="E3" s="139" t="s">
        <v>185</v>
      </c>
      <c r="F3" s="139" t="s">
        <v>186</v>
      </c>
      <c r="G3" s="101" t="s">
        <v>186</v>
      </c>
    </row>
    <row r="4" spans="1:14" ht="18" customHeight="1" x14ac:dyDescent="0.25">
      <c r="A4" s="134"/>
      <c r="B4" s="131"/>
      <c r="C4" s="131"/>
      <c r="D4" s="108" t="s">
        <v>185</v>
      </c>
      <c r="E4" s="139"/>
      <c r="F4" s="139"/>
      <c r="G4" s="102" t="s">
        <v>185</v>
      </c>
    </row>
    <row r="5" spans="1:14" x14ac:dyDescent="0.25">
      <c r="A5" s="34"/>
      <c r="B5" s="62" t="s">
        <v>23</v>
      </c>
      <c r="C5" s="62" t="s">
        <v>23</v>
      </c>
      <c r="D5" s="109" t="s">
        <v>78</v>
      </c>
      <c r="E5" s="62" t="s">
        <v>23</v>
      </c>
      <c r="F5" s="62" t="s">
        <v>23</v>
      </c>
      <c r="G5" s="63" t="s">
        <v>78</v>
      </c>
    </row>
    <row r="6" spans="1:14" x14ac:dyDescent="0.25">
      <c r="A6" s="30" t="s">
        <v>79</v>
      </c>
      <c r="B6" s="99">
        <v>438449.54268999997</v>
      </c>
      <c r="C6" s="99">
        <v>647575.36759000004</v>
      </c>
      <c r="D6" s="110">
        <v>147.69666849621046</v>
      </c>
      <c r="E6" s="99">
        <v>94413.926069999987</v>
      </c>
      <c r="F6" s="99">
        <v>199028.70030000003</v>
      </c>
      <c r="G6" s="93">
        <v>210.8043893359937</v>
      </c>
      <c r="K6" s="29"/>
      <c r="L6" s="29"/>
      <c r="M6" s="29"/>
    </row>
    <row r="7" spans="1:14" x14ac:dyDescent="0.25">
      <c r="A7" s="30" t="s">
        <v>80</v>
      </c>
      <c r="B7" s="99">
        <v>91254.97193</v>
      </c>
      <c r="C7" s="99">
        <v>117599.63902</v>
      </c>
      <c r="D7" s="110">
        <v>128.86929504532478</v>
      </c>
      <c r="E7" s="99">
        <v>5053.2765099999997</v>
      </c>
      <c r="F7" s="99">
        <v>5486.7752499999997</v>
      </c>
      <c r="G7" s="93">
        <v>108.57856757179512</v>
      </c>
      <c r="J7" s="90"/>
      <c r="K7" s="90"/>
      <c r="L7" s="90"/>
      <c r="M7" s="90"/>
      <c r="N7" s="90"/>
    </row>
    <row r="8" spans="1:14" x14ac:dyDescent="0.25">
      <c r="A8" s="31" t="s">
        <v>81</v>
      </c>
      <c r="B8" s="98">
        <v>6607.8918599999997</v>
      </c>
      <c r="C8" s="98">
        <v>8300.7810900000004</v>
      </c>
      <c r="D8" s="111">
        <v>125.61920300554073</v>
      </c>
      <c r="E8" s="98">
        <v>21.243279999999999</v>
      </c>
      <c r="F8" s="98">
        <v>118.1614</v>
      </c>
      <c r="G8" s="103" t="s">
        <v>184</v>
      </c>
      <c r="J8" s="90"/>
      <c r="K8" s="90"/>
      <c r="L8" s="90"/>
      <c r="M8" s="90"/>
      <c r="N8" s="90"/>
    </row>
    <row r="9" spans="1:14" x14ac:dyDescent="0.25">
      <c r="A9" s="31" t="s">
        <v>82</v>
      </c>
      <c r="B9" s="98">
        <v>19674.530510000001</v>
      </c>
      <c r="C9" s="98">
        <v>24216.418309999997</v>
      </c>
      <c r="D9" s="111">
        <v>123.08511401424032</v>
      </c>
      <c r="E9" s="98">
        <v>3126.4084900000003</v>
      </c>
      <c r="F9" s="98">
        <v>4070.6038699999999</v>
      </c>
      <c r="G9" s="91">
        <v>130.20064022408025</v>
      </c>
      <c r="J9" s="90"/>
      <c r="K9" s="90"/>
      <c r="L9" s="90"/>
      <c r="M9" s="90"/>
      <c r="N9" s="90"/>
    </row>
    <row r="10" spans="1:14" x14ac:dyDescent="0.25">
      <c r="A10" s="31" t="s">
        <v>83</v>
      </c>
      <c r="B10" s="98">
        <v>9301.8100099999992</v>
      </c>
      <c r="C10" s="98">
        <v>12334.187470000001</v>
      </c>
      <c r="D10" s="111">
        <v>132.59986450744549</v>
      </c>
      <c r="E10" s="98">
        <v>16.164829999999998</v>
      </c>
      <c r="F10" s="98">
        <v>83.923330000000007</v>
      </c>
      <c r="G10" s="103" t="s">
        <v>184</v>
      </c>
      <c r="J10" s="90"/>
      <c r="K10" s="90"/>
      <c r="L10" s="90"/>
      <c r="M10" s="90"/>
      <c r="N10" s="90"/>
    </row>
    <row r="11" spans="1:14" x14ac:dyDescent="0.25">
      <c r="A11" s="31" t="s">
        <v>84</v>
      </c>
      <c r="B11" s="98">
        <v>2592.69785</v>
      </c>
      <c r="C11" s="98">
        <v>3602.55456</v>
      </c>
      <c r="D11" s="111">
        <v>138.95003461355898</v>
      </c>
      <c r="E11" s="98">
        <v>48.988819999999997</v>
      </c>
      <c r="F11" s="119">
        <v>0</v>
      </c>
      <c r="G11" s="91">
        <v>0</v>
      </c>
      <c r="J11" s="90"/>
      <c r="K11" s="90"/>
      <c r="L11" s="90"/>
      <c r="M11" s="90"/>
      <c r="N11" s="90"/>
    </row>
    <row r="12" spans="1:14" x14ac:dyDescent="0.25">
      <c r="A12" s="31" t="s">
        <v>85</v>
      </c>
      <c r="B12" s="98">
        <v>13465.443880000001</v>
      </c>
      <c r="C12" s="98">
        <v>19009.52937</v>
      </c>
      <c r="D12" s="111">
        <v>141.17269017944918</v>
      </c>
      <c r="E12" s="98">
        <v>96.466329999999999</v>
      </c>
      <c r="F12" s="98">
        <v>140.13888</v>
      </c>
      <c r="G12" s="91">
        <v>145.27232455095992</v>
      </c>
      <c r="J12" s="90"/>
      <c r="K12" s="90"/>
      <c r="L12" s="90"/>
      <c r="M12" s="90"/>
      <c r="N12" s="90"/>
    </row>
    <row r="13" spans="1:14" x14ac:dyDescent="0.25">
      <c r="A13" s="31" t="s">
        <v>86</v>
      </c>
      <c r="B13" s="98">
        <v>14526.779119999999</v>
      </c>
      <c r="C13" s="98">
        <v>17776.894649999998</v>
      </c>
      <c r="D13" s="111">
        <v>122.37327010448824</v>
      </c>
      <c r="E13" s="98">
        <v>891.84433999999999</v>
      </c>
      <c r="F13" s="98">
        <v>389.52034000000003</v>
      </c>
      <c r="G13" s="91">
        <v>43.675821276165756</v>
      </c>
      <c r="J13" s="90"/>
      <c r="K13" s="90"/>
      <c r="L13" s="90"/>
      <c r="M13" s="90"/>
      <c r="N13" s="90"/>
    </row>
    <row r="14" spans="1:14" x14ac:dyDescent="0.25">
      <c r="A14" s="31" t="s">
        <v>87</v>
      </c>
      <c r="B14" s="98">
        <v>2308.44461</v>
      </c>
      <c r="C14" s="98">
        <v>2933.6275699999997</v>
      </c>
      <c r="D14" s="111">
        <v>127.08243279010276</v>
      </c>
      <c r="E14" s="98">
        <v>19.963240000000003</v>
      </c>
      <c r="F14" s="98">
        <v>15.68652</v>
      </c>
      <c r="G14" s="91">
        <v>78.577024571161786</v>
      </c>
      <c r="J14" s="90"/>
      <c r="K14" s="90"/>
      <c r="L14" s="90"/>
      <c r="M14" s="90"/>
      <c r="N14" s="90"/>
    </row>
    <row r="15" spans="1:14" x14ac:dyDescent="0.25">
      <c r="A15" s="31" t="s">
        <v>88</v>
      </c>
      <c r="B15" s="98">
        <v>7389.6898200000005</v>
      </c>
      <c r="C15" s="98">
        <v>10762.63982</v>
      </c>
      <c r="D15" s="111">
        <v>145.64399970985519</v>
      </c>
      <c r="E15" s="98">
        <v>492.07596000000001</v>
      </c>
      <c r="F15" s="98">
        <v>362.27265999999997</v>
      </c>
      <c r="G15" s="91">
        <v>73.621288062924265</v>
      </c>
      <c r="J15" s="90"/>
      <c r="K15" s="90"/>
      <c r="L15" s="90"/>
      <c r="M15" s="90"/>
      <c r="N15" s="90"/>
    </row>
    <row r="16" spans="1:14" x14ac:dyDescent="0.25">
      <c r="A16" s="31" t="s">
        <v>89</v>
      </c>
      <c r="B16" s="98">
        <v>5527.2130099999995</v>
      </c>
      <c r="C16" s="98">
        <v>6814.79241</v>
      </c>
      <c r="D16" s="111">
        <v>123.2952737242164</v>
      </c>
      <c r="E16" s="98">
        <v>295.82333</v>
      </c>
      <c r="F16" s="98">
        <v>163.41322</v>
      </c>
      <c r="G16" s="91">
        <v>55.240139444039116</v>
      </c>
      <c r="J16" s="90"/>
      <c r="K16" s="90"/>
      <c r="L16" s="90"/>
      <c r="M16" s="90"/>
      <c r="N16" s="90"/>
    </row>
    <row r="17" spans="1:14" x14ac:dyDescent="0.25">
      <c r="A17" s="31" t="s">
        <v>90</v>
      </c>
      <c r="B17" s="98">
        <v>9860.4712600000003</v>
      </c>
      <c r="C17" s="98">
        <v>11848.21377</v>
      </c>
      <c r="D17" s="111">
        <v>120.15869685725345</v>
      </c>
      <c r="E17" s="98">
        <v>44.297890000000002</v>
      </c>
      <c r="F17" s="98">
        <v>143.05502999999999</v>
      </c>
      <c r="G17" s="103" t="s">
        <v>184</v>
      </c>
      <c r="J17" s="90"/>
      <c r="K17" s="90"/>
      <c r="L17" s="90"/>
      <c r="M17" s="90"/>
      <c r="N17" s="90"/>
    </row>
    <row r="18" spans="1:14" x14ac:dyDescent="0.25">
      <c r="A18" s="30" t="s">
        <v>91</v>
      </c>
      <c r="B18" s="99">
        <v>12093.3649</v>
      </c>
      <c r="C18" s="99">
        <v>16577.963769999998</v>
      </c>
      <c r="D18" s="110">
        <v>137.08313531496927</v>
      </c>
      <c r="E18" s="99">
        <v>3246.8208300000001</v>
      </c>
      <c r="F18" s="99">
        <v>2348.7165199999999</v>
      </c>
      <c r="G18" s="93">
        <v>72.338963034187501</v>
      </c>
      <c r="J18" s="90"/>
      <c r="K18" s="90"/>
      <c r="L18" s="90"/>
      <c r="M18" s="90"/>
      <c r="N18" s="90"/>
    </row>
    <row r="19" spans="1:14" x14ac:dyDescent="0.25">
      <c r="A19" s="37" t="s">
        <v>92</v>
      </c>
      <c r="B19" s="98">
        <v>8598.3754600000011</v>
      </c>
      <c r="C19" s="98">
        <v>11304.148029999998</v>
      </c>
      <c r="D19" s="111">
        <v>131.46841612799258</v>
      </c>
      <c r="E19" s="98">
        <v>1729.61727</v>
      </c>
      <c r="F19" s="98">
        <v>2179.3941199999999</v>
      </c>
      <c r="G19" s="91">
        <v>126.00441483797165</v>
      </c>
      <c r="J19" s="90"/>
      <c r="K19" s="90"/>
      <c r="L19" s="90"/>
      <c r="M19" s="90"/>
      <c r="N19" s="90"/>
    </row>
    <row r="20" spans="1:14" x14ac:dyDescent="0.25">
      <c r="A20" s="37" t="s">
        <v>93</v>
      </c>
      <c r="B20" s="98">
        <v>3494.9894399999998</v>
      </c>
      <c r="C20" s="98">
        <v>5273.81574</v>
      </c>
      <c r="D20" s="111">
        <v>150.89647137817963</v>
      </c>
      <c r="E20" s="98">
        <v>1517.2035600000002</v>
      </c>
      <c r="F20" s="98">
        <v>169.32239999999999</v>
      </c>
      <c r="G20" s="91">
        <v>11.160163636842507</v>
      </c>
      <c r="J20" s="90"/>
      <c r="K20" s="90"/>
      <c r="L20" s="90"/>
      <c r="M20" s="90"/>
      <c r="N20" s="90"/>
    </row>
    <row r="21" spans="1:14" x14ac:dyDescent="0.25">
      <c r="A21" s="30" t="s">
        <v>94</v>
      </c>
      <c r="B21" s="99">
        <v>4962.61978</v>
      </c>
      <c r="C21" s="99">
        <v>5891.13555</v>
      </c>
      <c r="D21" s="110">
        <v>118.71019363083262</v>
      </c>
      <c r="E21" s="99">
        <v>17600.058069999999</v>
      </c>
      <c r="F21" s="99">
        <v>26495.56035</v>
      </c>
      <c r="G21" s="93">
        <v>150.54245982950897</v>
      </c>
      <c r="J21" s="90"/>
      <c r="K21" s="90"/>
      <c r="L21" s="90"/>
      <c r="M21" s="90"/>
      <c r="N21" s="90"/>
    </row>
    <row r="22" spans="1:14" x14ac:dyDescent="0.25">
      <c r="A22" s="37" t="s">
        <v>183</v>
      </c>
      <c r="B22" s="98">
        <v>5.9999999999999995E-5</v>
      </c>
      <c r="C22" s="119">
        <v>0</v>
      </c>
      <c r="D22" s="111">
        <v>0</v>
      </c>
      <c r="E22" s="98">
        <v>444.60764</v>
      </c>
      <c r="F22" s="98">
        <v>605.0634</v>
      </c>
      <c r="G22" s="91">
        <v>136.08929437199956</v>
      </c>
      <c r="J22" s="90"/>
      <c r="K22" s="90"/>
      <c r="L22" s="90"/>
      <c r="M22" s="90"/>
      <c r="N22" s="90"/>
    </row>
    <row r="23" spans="1:14" x14ac:dyDescent="0.25">
      <c r="A23" s="37" t="s">
        <v>95</v>
      </c>
      <c r="B23" s="98">
        <v>588.56964000000005</v>
      </c>
      <c r="C23" s="119">
        <v>349.49341999999996</v>
      </c>
      <c r="D23" s="111">
        <v>59.380130446415812</v>
      </c>
      <c r="E23" s="98">
        <v>11.35188</v>
      </c>
      <c r="F23" s="98">
        <v>2.2143999999999999</v>
      </c>
      <c r="G23" s="91">
        <v>19.506901059560178</v>
      </c>
      <c r="J23" s="90"/>
      <c r="K23" s="90"/>
      <c r="L23" s="90"/>
      <c r="M23" s="90"/>
      <c r="N23" s="90"/>
    </row>
    <row r="24" spans="1:14" x14ac:dyDescent="0.25">
      <c r="A24" s="37" t="s">
        <v>96</v>
      </c>
      <c r="B24" s="98">
        <v>9.9455100000000005</v>
      </c>
      <c r="C24" s="119">
        <v>65.976110000000006</v>
      </c>
      <c r="D24" s="86" t="s">
        <v>184</v>
      </c>
      <c r="E24" s="119">
        <v>0</v>
      </c>
      <c r="F24" s="119">
        <v>2.4068499999999999</v>
      </c>
      <c r="G24" s="121">
        <v>0</v>
      </c>
      <c r="J24" s="90"/>
      <c r="K24" s="90"/>
      <c r="L24" s="90"/>
      <c r="M24" s="90"/>
      <c r="N24" s="90"/>
    </row>
    <row r="25" spans="1:14" x14ac:dyDescent="0.25">
      <c r="A25" s="37" t="s">
        <v>97</v>
      </c>
      <c r="B25" s="98">
        <v>810.11150999999995</v>
      </c>
      <c r="C25" s="119">
        <v>1040.06609</v>
      </c>
      <c r="D25" s="111">
        <v>128.38554657740883</v>
      </c>
      <c r="E25" s="119">
        <v>4530.7866699999995</v>
      </c>
      <c r="F25" s="119">
        <v>6463.8097300000009</v>
      </c>
      <c r="G25" s="91">
        <v>142.66418175897039</v>
      </c>
      <c r="J25" s="90"/>
      <c r="K25" s="90"/>
      <c r="L25" s="90"/>
      <c r="M25" s="90"/>
      <c r="N25" s="90"/>
    </row>
    <row r="26" spans="1:14" x14ac:dyDescent="0.25">
      <c r="A26" s="37" t="s">
        <v>98</v>
      </c>
      <c r="B26" s="98">
        <v>11.717739999999999</v>
      </c>
      <c r="C26" s="119">
        <v>0</v>
      </c>
      <c r="D26" s="111">
        <v>0</v>
      </c>
      <c r="E26" s="119">
        <v>238.24118999999999</v>
      </c>
      <c r="F26" s="119">
        <v>363.06038000000001</v>
      </c>
      <c r="G26" s="91">
        <v>152.39194364333053</v>
      </c>
      <c r="J26" s="90"/>
      <c r="K26" s="90"/>
      <c r="L26" s="90"/>
      <c r="M26" s="90"/>
      <c r="N26" s="90"/>
    </row>
    <row r="27" spans="1:14" x14ac:dyDescent="0.25">
      <c r="A27" s="37" t="s">
        <v>99</v>
      </c>
      <c r="B27" s="98">
        <v>70.61148</v>
      </c>
      <c r="C27" s="119">
        <v>168.42989</v>
      </c>
      <c r="D27" s="111">
        <v>238.5304627519491</v>
      </c>
      <c r="E27" s="119">
        <v>8.4109999999999996</v>
      </c>
      <c r="F27" s="119">
        <v>9.1607500000000002</v>
      </c>
      <c r="G27" s="91">
        <v>108.9139222446796</v>
      </c>
      <c r="J27" s="90"/>
      <c r="K27" s="90"/>
      <c r="L27" s="90"/>
      <c r="M27" s="90"/>
      <c r="N27" s="90"/>
    </row>
    <row r="28" spans="1:14" x14ac:dyDescent="0.25">
      <c r="A28" s="37" t="s">
        <v>100</v>
      </c>
      <c r="B28" s="98">
        <v>753.05504000000008</v>
      </c>
      <c r="C28" s="98">
        <v>736.71560999999997</v>
      </c>
      <c r="D28" s="111">
        <v>97.830247573935608</v>
      </c>
      <c r="E28" s="119">
        <v>275.75928999999996</v>
      </c>
      <c r="F28" s="119">
        <v>840.26831000000004</v>
      </c>
      <c r="G28" s="103" t="s">
        <v>184</v>
      </c>
      <c r="J28" s="90"/>
      <c r="K28" s="90"/>
      <c r="L28" s="90"/>
      <c r="M28" s="90"/>
      <c r="N28" s="90"/>
    </row>
    <row r="29" spans="1:14" x14ac:dyDescent="0.25">
      <c r="A29" s="37" t="s">
        <v>101</v>
      </c>
      <c r="B29" s="98">
        <v>301.99369000000002</v>
      </c>
      <c r="C29" s="98">
        <v>686.72564</v>
      </c>
      <c r="D29" s="111">
        <v>227.3973472756997</v>
      </c>
      <c r="E29" s="119">
        <v>11884.913279999999</v>
      </c>
      <c r="F29" s="119">
        <v>18120.500179999999</v>
      </c>
      <c r="G29" s="91">
        <v>152.46640638508723</v>
      </c>
      <c r="J29" s="90"/>
      <c r="K29" s="90"/>
      <c r="L29" s="90"/>
      <c r="M29" s="90"/>
      <c r="N29" s="90"/>
    </row>
    <row r="30" spans="1:14" x14ac:dyDescent="0.25">
      <c r="A30" s="37" t="s">
        <v>102</v>
      </c>
      <c r="B30" s="98">
        <v>2416.6151099999997</v>
      </c>
      <c r="C30" s="98">
        <v>2843.7287900000001</v>
      </c>
      <c r="D30" s="111">
        <v>117.67404657169426</v>
      </c>
      <c r="E30" s="119">
        <v>205.90827999999999</v>
      </c>
      <c r="F30" s="119">
        <v>89.076350000000005</v>
      </c>
      <c r="G30" s="91">
        <v>43.260207894505264</v>
      </c>
      <c r="J30" s="90"/>
      <c r="K30" s="90"/>
      <c r="L30" s="90"/>
      <c r="M30" s="90"/>
      <c r="N30" s="90"/>
    </row>
    <row r="31" spans="1:14" x14ac:dyDescent="0.25">
      <c r="A31" s="30" t="s">
        <v>103</v>
      </c>
      <c r="B31" s="99">
        <v>31613.115699999998</v>
      </c>
      <c r="C31" s="99">
        <v>73552.061140000005</v>
      </c>
      <c r="D31" s="110">
        <v>232.6631194406441</v>
      </c>
      <c r="E31" s="120">
        <v>31863.050340000002</v>
      </c>
      <c r="F31" s="120">
        <v>69655.404450000002</v>
      </c>
      <c r="G31" s="93">
        <v>218.60871356235631</v>
      </c>
      <c r="J31" s="90"/>
      <c r="K31" s="90"/>
      <c r="L31" s="90"/>
      <c r="M31" s="90"/>
      <c r="N31" s="90"/>
    </row>
    <row r="32" spans="1:14" x14ac:dyDescent="0.25">
      <c r="A32" s="37" t="s">
        <v>104</v>
      </c>
      <c r="B32" s="98">
        <v>308.15055000000001</v>
      </c>
      <c r="C32" s="98">
        <v>202.96116000000001</v>
      </c>
      <c r="D32" s="111">
        <v>65.864286141952363</v>
      </c>
      <c r="E32" s="119">
        <v>1498.5193400000001</v>
      </c>
      <c r="F32" s="119">
        <v>2406.5802200000003</v>
      </c>
      <c r="G32" s="91">
        <v>160.59720790790729</v>
      </c>
      <c r="J32" s="90"/>
      <c r="K32" s="90"/>
      <c r="L32" s="90"/>
      <c r="M32" s="90"/>
      <c r="N32" s="90"/>
    </row>
    <row r="33" spans="1:14" x14ac:dyDescent="0.25">
      <c r="A33" s="37" t="s">
        <v>105</v>
      </c>
      <c r="B33" s="98">
        <v>24365.22985</v>
      </c>
      <c r="C33" s="98">
        <v>51639.163390000002</v>
      </c>
      <c r="D33" s="111">
        <v>211.93792838363069</v>
      </c>
      <c r="E33" s="119">
        <v>379.64661999999998</v>
      </c>
      <c r="F33" s="119">
        <v>1049.3670900000002</v>
      </c>
      <c r="G33" s="91">
        <v>276.4062775009034</v>
      </c>
      <c r="J33" s="90"/>
      <c r="K33" s="90"/>
      <c r="L33" s="90"/>
      <c r="M33" s="90"/>
      <c r="N33" s="90"/>
    </row>
    <row r="34" spans="1:14" x14ac:dyDescent="0.25">
      <c r="A34" s="37" t="s">
        <v>106</v>
      </c>
      <c r="B34" s="98">
        <v>2094.2429699999998</v>
      </c>
      <c r="C34" s="98">
        <v>3701.3027700000002</v>
      </c>
      <c r="D34" s="111">
        <v>176.73702731827723</v>
      </c>
      <c r="E34" s="119">
        <v>0</v>
      </c>
      <c r="F34" s="119">
        <v>0</v>
      </c>
      <c r="G34" s="91">
        <v>0</v>
      </c>
      <c r="J34" s="90"/>
      <c r="K34" s="90"/>
      <c r="L34" s="90"/>
      <c r="M34" s="90"/>
      <c r="N34" s="90"/>
    </row>
    <row r="35" spans="1:14" x14ac:dyDescent="0.25">
      <c r="A35" s="37" t="s">
        <v>107</v>
      </c>
      <c r="B35" s="98">
        <v>4845.49233</v>
      </c>
      <c r="C35" s="98">
        <v>18008.633819999999</v>
      </c>
      <c r="D35" s="86" t="s">
        <v>184</v>
      </c>
      <c r="E35" s="119">
        <v>29984.745870000002</v>
      </c>
      <c r="F35" s="119">
        <v>66199.04926</v>
      </c>
      <c r="G35" s="91">
        <v>220.77575560256028</v>
      </c>
      <c r="J35" s="90"/>
      <c r="K35" s="90"/>
      <c r="L35" s="90"/>
      <c r="M35" s="90"/>
      <c r="N35" s="90"/>
    </row>
    <row r="36" spans="1:14" x14ac:dyDescent="0.25">
      <c r="A36" s="30" t="s">
        <v>108</v>
      </c>
      <c r="B36" s="99">
        <v>3240.6243599999998</v>
      </c>
      <c r="C36" s="99">
        <v>5078.8956699999999</v>
      </c>
      <c r="D36" s="110">
        <v>156.72583754816927</v>
      </c>
      <c r="E36" s="99">
        <v>160.60656</v>
      </c>
      <c r="F36" s="99">
        <v>265.7398</v>
      </c>
      <c r="G36" s="93">
        <v>165.46011570137608</v>
      </c>
      <c r="J36" s="90"/>
      <c r="K36" s="90"/>
      <c r="L36" s="90"/>
      <c r="M36" s="90"/>
      <c r="N36" s="90"/>
    </row>
    <row r="37" spans="1:14" x14ac:dyDescent="0.25">
      <c r="A37" s="37" t="s">
        <v>109</v>
      </c>
      <c r="B37" s="98">
        <v>183.14482000000001</v>
      </c>
      <c r="C37" s="98">
        <v>282.26738</v>
      </c>
      <c r="D37" s="111">
        <v>154.12250261841967</v>
      </c>
      <c r="E37" s="98">
        <v>104.46754</v>
      </c>
      <c r="F37" s="98">
        <v>255.12182999999999</v>
      </c>
      <c r="G37" s="91">
        <v>244.21157997977167</v>
      </c>
      <c r="J37" s="90"/>
      <c r="K37" s="90"/>
      <c r="L37" s="90"/>
      <c r="M37" s="90"/>
      <c r="N37" s="90"/>
    </row>
    <row r="38" spans="1:14" x14ac:dyDescent="0.25">
      <c r="A38" s="37" t="s">
        <v>110</v>
      </c>
      <c r="B38" s="98">
        <v>3048.8898100000001</v>
      </c>
      <c r="C38" s="98">
        <v>4786.0473200000006</v>
      </c>
      <c r="D38" s="111">
        <v>156.97672327488937</v>
      </c>
      <c r="E38" s="98">
        <v>31.672060000000002</v>
      </c>
      <c r="F38" s="98">
        <v>5.4194499999999994</v>
      </c>
      <c r="G38" s="91">
        <v>17.111138334544705</v>
      </c>
      <c r="J38" s="90"/>
      <c r="K38" s="90"/>
      <c r="L38" s="90"/>
      <c r="M38" s="90"/>
      <c r="N38" s="90"/>
    </row>
    <row r="39" spans="1:14" x14ac:dyDescent="0.25">
      <c r="A39" s="37" t="s">
        <v>111</v>
      </c>
      <c r="B39" s="98">
        <v>8.5897299999999994</v>
      </c>
      <c r="C39" s="98">
        <v>10.580969999999999</v>
      </c>
      <c r="D39" s="111">
        <v>123.18163667542518</v>
      </c>
      <c r="E39" s="98">
        <v>24.46696</v>
      </c>
      <c r="F39" s="98">
        <v>5.1985200000000003</v>
      </c>
      <c r="G39" s="91">
        <v>21.247102214578355</v>
      </c>
      <c r="J39" s="90"/>
      <c r="K39" s="90"/>
      <c r="L39" s="90"/>
      <c r="M39" s="90"/>
      <c r="N39" s="90"/>
    </row>
    <row r="40" spans="1:14" x14ac:dyDescent="0.25">
      <c r="A40" s="30" t="s">
        <v>112</v>
      </c>
      <c r="B40" s="99">
        <v>64641.865109999999</v>
      </c>
      <c r="C40" s="99">
        <v>79404.525999999998</v>
      </c>
      <c r="D40" s="110">
        <v>122.8376159395751</v>
      </c>
      <c r="E40" s="99">
        <v>6932.0797199999997</v>
      </c>
      <c r="F40" s="99">
        <v>9308.2171500000004</v>
      </c>
      <c r="G40" s="93">
        <v>134.27741061812256</v>
      </c>
      <c r="J40" s="90"/>
      <c r="K40" s="90"/>
      <c r="L40" s="90"/>
      <c r="M40" s="90"/>
      <c r="N40" s="90"/>
    </row>
    <row r="41" spans="1:14" x14ac:dyDescent="0.25">
      <c r="A41" s="37" t="s">
        <v>113</v>
      </c>
      <c r="B41" s="98">
        <v>338.22487000000001</v>
      </c>
      <c r="C41" s="98">
        <v>473.99392</v>
      </c>
      <c r="D41" s="111">
        <v>140.14165191341488</v>
      </c>
      <c r="E41" s="98">
        <v>12.22082</v>
      </c>
      <c r="F41" s="98">
        <v>90.371850000000009</v>
      </c>
      <c r="G41" s="91" t="s">
        <v>184</v>
      </c>
      <c r="J41" s="90"/>
      <c r="K41" s="90"/>
      <c r="L41" s="90"/>
      <c r="M41" s="90"/>
      <c r="N41" s="90"/>
    </row>
    <row r="42" spans="1:14" x14ac:dyDescent="0.25">
      <c r="A42" s="37" t="s">
        <v>114</v>
      </c>
      <c r="B42" s="98">
        <v>1050.8128400000001</v>
      </c>
      <c r="C42" s="98">
        <v>651.17263000000003</v>
      </c>
      <c r="D42" s="111">
        <v>61.968469094838994</v>
      </c>
      <c r="E42" s="98">
        <v>514.53677000000005</v>
      </c>
      <c r="F42" s="98">
        <v>241.84469000000001</v>
      </c>
      <c r="G42" s="91">
        <v>47.002411508899549</v>
      </c>
      <c r="J42" s="90"/>
      <c r="K42" s="90"/>
      <c r="L42" s="90"/>
      <c r="M42" s="90"/>
      <c r="N42" s="90"/>
    </row>
    <row r="43" spans="1:14" x14ac:dyDescent="0.25">
      <c r="A43" s="37" t="s">
        <v>115</v>
      </c>
      <c r="B43" s="98">
        <v>5377.1061399999999</v>
      </c>
      <c r="C43" s="98">
        <v>6659.4947899999997</v>
      </c>
      <c r="D43" s="111">
        <v>123.84904847721678</v>
      </c>
      <c r="E43" s="98">
        <v>3.2901799999999999</v>
      </c>
      <c r="F43" s="98">
        <v>19.05132</v>
      </c>
      <c r="G43" s="91" t="s">
        <v>184</v>
      </c>
      <c r="J43" s="90"/>
      <c r="K43" s="90"/>
      <c r="L43" s="90"/>
      <c r="M43" s="90"/>
      <c r="N43" s="90"/>
    </row>
    <row r="44" spans="1:14" x14ac:dyDescent="0.25">
      <c r="A44" s="37" t="s">
        <v>116</v>
      </c>
      <c r="B44" s="98">
        <v>30862.379399999998</v>
      </c>
      <c r="C44" s="98">
        <v>40330.19212</v>
      </c>
      <c r="D44" s="111">
        <v>130.67752034698921</v>
      </c>
      <c r="E44" s="98">
        <v>5373.0851399999992</v>
      </c>
      <c r="F44" s="98">
        <v>7683.61823</v>
      </c>
      <c r="G44" s="91">
        <v>143.00198172553061</v>
      </c>
      <c r="J44" s="90"/>
      <c r="K44" s="90"/>
      <c r="L44" s="90"/>
      <c r="M44" s="90"/>
      <c r="N44" s="90"/>
    </row>
    <row r="45" spans="1:14" x14ac:dyDescent="0.25">
      <c r="A45" s="37" t="s">
        <v>117</v>
      </c>
      <c r="B45" s="98">
        <v>10546.131380000001</v>
      </c>
      <c r="C45" s="98">
        <v>13169.925029999999</v>
      </c>
      <c r="D45" s="111">
        <v>124.8792050417259</v>
      </c>
      <c r="E45" s="98">
        <v>493.93336999999997</v>
      </c>
      <c r="F45" s="98">
        <v>336.26571000000001</v>
      </c>
      <c r="G45" s="91">
        <v>68.079164199819104</v>
      </c>
      <c r="J45" s="90"/>
      <c r="K45" s="90"/>
      <c r="L45" s="90"/>
      <c r="M45" s="90"/>
      <c r="N45" s="90"/>
    </row>
    <row r="46" spans="1:14" x14ac:dyDescent="0.25">
      <c r="A46" s="37" t="s">
        <v>118</v>
      </c>
      <c r="B46" s="98">
        <v>1239.80566</v>
      </c>
      <c r="C46" s="98">
        <v>1587.46651</v>
      </c>
      <c r="D46" s="111">
        <v>128.04156015871069</v>
      </c>
      <c r="E46" s="119">
        <v>0</v>
      </c>
      <c r="F46" s="119">
        <v>0</v>
      </c>
      <c r="G46" s="91">
        <v>0</v>
      </c>
      <c r="J46" s="90"/>
      <c r="K46" s="90"/>
      <c r="L46" s="90"/>
      <c r="M46" s="90"/>
      <c r="N46" s="90"/>
    </row>
    <row r="47" spans="1:14" x14ac:dyDescent="0.25">
      <c r="A47" s="37" t="s">
        <v>119</v>
      </c>
      <c r="B47" s="98">
        <v>781.81623999999999</v>
      </c>
      <c r="C47" s="98">
        <v>1211.8880900000001</v>
      </c>
      <c r="D47" s="111">
        <v>155.00932674409529</v>
      </c>
      <c r="E47" s="119">
        <v>30.527630000000002</v>
      </c>
      <c r="F47" s="119">
        <v>148.73617000000002</v>
      </c>
      <c r="G47" s="91" t="s">
        <v>184</v>
      </c>
      <c r="J47" s="90"/>
      <c r="K47" s="90"/>
      <c r="L47" s="90"/>
      <c r="M47" s="90"/>
      <c r="N47" s="90"/>
    </row>
    <row r="48" spans="1:14" x14ac:dyDescent="0.25">
      <c r="A48" s="37" t="s">
        <v>120</v>
      </c>
      <c r="B48" s="98">
        <v>6416.3115599999992</v>
      </c>
      <c r="C48" s="98">
        <v>8485.1563999999998</v>
      </c>
      <c r="D48" s="111">
        <v>132.24352216462506</v>
      </c>
      <c r="E48" s="119">
        <v>303.75279999999998</v>
      </c>
      <c r="F48" s="119">
        <v>116.04209</v>
      </c>
      <c r="G48" s="91">
        <v>38.202805044101659</v>
      </c>
      <c r="J48" s="90"/>
      <c r="K48" s="90"/>
      <c r="L48" s="90"/>
      <c r="M48" s="90"/>
      <c r="N48" s="90"/>
    </row>
    <row r="49" spans="1:14" x14ac:dyDescent="0.25">
      <c r="A49" s="37" t="s">
        <v>121</v>
      </c>
      <c r="B49" s="98">
        <v>8029.2770199999995</v>
      </c>
      <c r="C49" s="98">
        <v>6835.2365099999997</v>
      </c>
      <c r="D49" s="111">
        <v>85.128916252038849</v>
      </c>
      <c r="E49" s="119">
        <v>200.73301000000001</v>
      </c>
      <c r="F49" s="119">
        <v>672.28708999999992</v>
      </c>
      <c r="G49" s="91" t="s">
        <v>184</v>
      </c>
      <c r="J49" s="90"/>
      <c r="K49" s="90"/>
      <c r="L49" s="90"/>
      <c r="M49" s="90"/>
      <c r="N49" s="90"/>
    </row>
    <row r="50" spans="1:14" x14ac:dyDescent="0.25">
      <c r="A50" s="30" t="s">
        <v>122</v>
      </c>
      <c r="B50" s="99">
        <v>70874.245670000004</v>
      </c>
      <c r="C50" s="99">
        <v>132750.28492999999</v>
      </c>
      <c r="D50" s="110">
        <v>187.30398281500325</v>
      </c>
      <c r="E50" s="120">
        <v>17894.324989999997</v>
      </c>
      <c r="F50" s="120">
        <v>61211.684860000001</v>
      </c>
      <c r="G50" s="93" t="s">
        <v>184</v>
      </c>
      <c r="J50" s="90"/>
      <c r="K50" s="90"/>
      <c r="L50" s="90"/>
      <c r="M50" s="90"/>
      <c r="N50" s="90"/>
    </row>
    <row r="51" spans="1:14" x14ac:dyDescent="0.25">
      <c r="A51" s="37" t="s">
        <v>123</v>
      </c>
      <c r="B51" s="98">
        <v>72.618470000000002</v>
      </c>
      <c r="C51" s="98">
        <v>45.861139999999999</v>
      </c>
      <c r="D51" s="111">
        <v>63.153547575430878</v>
      </c>
      <c r="E51" s="119">
        <v>0</v>
      </c>
      <c r="F51" s="119">
        <v>61.066300000000005</v>
      </c>
      <c r="G51" s="91">
        <v>0</v>
      </c>
      <c r="J51" s="90"/>
      <c r="K51" s="90"/>
      <c r="L51" s="90"/>
      <c r="M51" s="90"/>
      <c r="N51" s="90"/>
    </row>
    <row r="52" spans="1:14" x14ac:dyDescent="0.25">
      <c r="A52" s="37" t="s">
        <v>124</v>
      </c>
      <c r="B52" s="98">
        <v>3912.0773599999998</v>
      </c>
      <c r="C52" s="98">
        <v>6209.1547499999997</v>
      </c>
      <c r="D52" s="111">
        <v>158.71758604487309</v>
      </c>
      <c r="E52" s="98">
        <v>19.68291</v>
      </c>
      <c r="F52" s="98">
        <v>150.80457000000001</v>
      </c>
      <c r="G52" s="91" t="s">
        <v>184</v>
      </c>
      <c r="J52" s="90"/>
      <c r="K52" s="90"/>
      <c r="L52" s="90"/>
      <c r="M52" s="90"/>
      <c r="N52" s="90"/>
    </row>
    <row r="53" spans="1:14" x14ac:dyDescent="0.25">
      <c r="A53" s="37" t="s">
        <v>125</v>
      </c>
      <c r="B53" s="98">
        <v>4888.9416300000003</v>
      </c>
      <c r="C53" s="98">
        <v>7895.1471200000005</v>
      </c>
      <c r="D53" s="111">
        <v>161.48990349062524</v>
      </c>
      <c r="E53" s="98">
        <v>331.17721</v>
      </c>
      <c r="F53" s="98">
        <v>857.38467000000003</v>
      </c>
      <c r="G53" s="91">
        <v>258.88999729178227</v>
      </c>
      <c r="J53" s="90"/>
      <c r="K53" s="90"/>
      <c r="L53" s="90"/>
      <c r="M53" s="90"/>
      <c r="N53" s="90"/>
    </row>
    <row r="54" spans="1:14" x14ac:dyDescent="0.25">
      <c r="A54" s="37" t="s">
        <v>126</v>
      </c>
      <c r="B54" s="98">
        <v>6998.4962800000003</v>
      </c>
      <c r="C54" s="98">
        <v>9820.6540800000002</v>
      </c>
      <c r="D54" s="111">
        <v>140.32520254479581</v>
      </c>
      <c r="E54" s="98">
        <v>141.52372</v>
      </c>
      <c r="F54" s="98">
        <v>864.86013000000003</v>
      </c>
      <c r="G54" s="91" t="s">
        <v>184</v>
      </c>
      <c r="J54" s="90"/>
      <c r="K54" s="90"/>
      <c r="L54" s="90"/>
      <c r="M54" s="90"/>
      <c r="N54" s="90"/>
    </row>
    <row r="55" spans="1:14" x14ac:dyDescent="0.25">
      <c r="A55" s="37" t="s">
        <v>127</v>
      </c>
      <c r="B55" s="98">
        <v>4426.8844500000005</v>
      </c>
      <c r="C55" s="98">
        <v>4976.1087200000002</v>
      </c>
      <c r="D55" s="111">
        <v>112.40656439541807</v>
      </c>
      <c r="E55" s="98">
        <v>60.922739999999997</v>
      </c>
      <c r="F55" s="98">
        <v>871.75058999999999</v>
      </c>
      <c r="G55" s="91" t="s">
        <v>184</v>
      </c>
      <c r="J55" s="90"/>
      <c r="K55" s="90"/>
      <c r="L55" s="90"/>
      <c r="M55" s="90"/>
      <c r="N55" s="90"/>
    </row>
    <row r="56" spans="1:14" x14ac:dyDescent="0.25">
      <c r="A56" s="37" t="s">
        <v>128</v>
      </c>
      <c r="B56" s="98">
        <v>17540.434659999999</v>
      </c>
      <c r="C56" s="98">
        <v>25992.35644</v>
      </c>
      <c r="D56" s="111">
        <v>148.18536110324646</v>
      </c>
      <c r="E56" s="98">
        <v>570.5501999999999</v>
      </c>
      <c r="F56" s="98">
        <v>541.90449999999998</v>
      </c>
      <c r="G56" s="91">
        <v>94.979284907796028</v>
      </c>
      <c r="J56" s="90"/>
      <c r="K56" s="90"/>
      <c r="L56" s="90"/>
      <c r="M56" s="90"/>
      <c r="N56" s="90"/>
    </row>
    <row r="57" spans="1:14" x14ac:dyDescent="0.25">
      <c r="A57" s="37" t="s">
        <v>129</v>
      </c>
      <c r="B57" s="98">
        <v>12144.03</v>
      </c>
      <c r="C57" s="98">
        <v>23891.40135</v>
      </c>
      <c r="D57" s="111">
        <v>196.73371483766095</v>
      </c>
      <c r="E57" s="98">
        <v>2994.4060800000002</v>
      </c>
      <c r="F57" s="98">
        <v>679.48630000000003</v>
      </c>
      <c r="G57" s="91">
        <v>22.691855474725724</v>
      </c>
      <c r="J57" s="90"/>
      <c r="K57" s="90"/>
      <c r="L57" s="90"/>
      <c r="M57" s="90"/>
      <c r="N57" s="90"/>
    </row>
    <row r="58" spans="1:14" x14ac:dyDescent="0.25">
      <c r="A58" s="37" t="s">
        <v>130</v>
      </c>
      <c r="B58" s="98">
        <v>3498.3177799999999</v>
      </c>
      <c r="C58" s="98">
        <v>29578.008610000001</v>
      </c>
      <c r="D58" s="113" t="s">
        <v>184</v>
      </c>
      <c r="E58" s="98">
        <v>13088.548060000001</v>
      </c>
      <c r="F58" s="98">
        <v>55018.349219999996</v>
      </c>
      <c r="G58" s="91" t="s">
        <v>184</v>
      </c>
      <c r="J58" s="90"/>
      <c r="K58" s="90"/>
      <c r="L58" s="90"/>
      <c r="M58" s="90"/>
      <c r="N58" s="90"/>
    </row>
    <row r="59" spans="1:14" x14ac:dyDescent="0.25">
      <c r="A59" s="37" t="s">
        <v>131</v>
      </c>
      <c r="B59" s="98">
        <v>17392.445039999999</v>
      </c>
      <c r="C59" s="98">
        <v>24341.592720000001</v>
      </c>
      <c r="D59" s="111">
        <v>139.95497852094982</v>
      </c>
      <c r="E59" s="98">
        <v>687.51406999999995</v>
      </c>
      <c r="F59" s="98">
        <v>2166.0785799999999</v>
      </c>
      <c r="G59" s="91" t="s">
        <v>184</v>
      </c>
      <c r="J59" s="90"/>
      <c r="K59" s="90"/>
      <c r="L59" s="90"/>
      <c r="M59" s="90"/>
      <c r="N59" s="90"/>
    </row>
    <row r="60" spans="1:14" x14ac:dyDescent="0.25">
      <c r="A60" s="30" t="s">
        <v>132</v>
      </c>
      <c r="B60" s="99">
        <v>98840.629520000002</v>
      </c>
      <c r="C60" s="99">
        <v>128823.08048</v>
      </c>
      <c r="D60" s="110">
        <v>130.33413597789072</v>
      </c>
      <c r="E60" s="99">
        <v>7974.7156799999993</v>
      </c>
      <c r="F60" s="99">
        <v>17642.401539999999</v>
      </c>
      <c r="G60" s="93">
        <v>221.22922305864577</v>
      </c>
      <c r="J60" s="90"/>
      <c r="K60" s="90"/>
      <c r="L60" s="90"/>
      <c r="M60" s="90"/>
      <c r="N60" s="90"/>
    </row>
    <row r="61" spans="1:14" x14ac:dyDescent="0.25">
      <c r="A61" s="37" t="s">
        <v>133</v>
      </c>
      <c r="B61" s="98">
        <v>1409.3560400000001</v>
      </c>
      <c r="C61" s="98">
        <v>1906.23092</v>
      </c>
      <c r="D61" s="111">
        <v>135.25545468269323</v>
      </c>
      <c r="E61" s="98">
        <v>99.602969999999999</v>
      </c>
      <c r="F61" s="98">
        <v>193.60896</v>
      </c>
      <c r="G61" s="91">
        <v>194.38070973184836</v>
      </c>
      <c r="J61" s="90"/>
      <c r="K61" s="90"/>
      <c r="L61" s="90"/>
      <c r="M61" s="90"/>
      <c r="N61" s="90"/>
    </row>
    <row r="62" spans="1:14" x14ac:dyDescent="0.25">
      <c r="A62" s="37" t="s">
        <v>134</v>
      </c>
      <c r="B62" s="98">
        <v>9781.8415299999997</v>
      </c>
      <c r="C62" s="98">
        <v>13409.920820000001</v>
      </c>
      <c r="D62" s="111">
        <v>137.08994138652747</v>
      </c>
      <c r="E62" s="98">
        <v>1676.11832</v>
      </c>
      <c r="F62" s="98">
        <v>4032.5312599999997</v>
      </c>
      <c r="G62" s="91">
        <v>240.5875057794249</v>
      </c>
      <c r="J62" s="90"/>
      <c r="K62" s="90"/>
      <c r="L62" s="90"/>
      <c r="M62" s="90"/>
      <c r="N62" s="90"/>
    </row>
    <row r="63" spans="1:14" x14ac:dyDescent="0.25">
      <c r="A63" s="37" t="s">
        <v>135</v>
      </c>
      <c r="B63" s="98">
        <v>961.95781999999997</v>
      </c>
      <c r="C63" s="98">
        <v>818.34793000000002</v>
      </c>
      <c r="D63" s="111">
        <v>85.071082430620507</v>
      </c>
      <c r="E63" s="98">
        <v>145.67445999999998</v>
      </c>
      <c r="F63" s="98">
        <v>41.035550000000001</v>
      </c>
      <c r="G63" s="91">
        <v>28.169351031059257</v>
      </c>
      <c r="H63" s="71"/>
      <c r="J63" s="90"/>
      <c r="K63" s="90"/>
      <c r="L63" s="90"/>
      <c r="M63" s="90"/>
      <c r="N63" s="90"/>
    </row>
    <row r="64" spans="1:14" x14ac:dyDescent="0.25">
      <c r="A64" s="37" t="s">
        <v>136</v>
      </c>
      <c r="B64" s="98">
        <v>14625.490689999999</v>
      </c>
      <c r="C64" s="98">
        <v>20493.819230000001</v>
      </c>
      <c r="D64" s="111">
        <v>140.12397713269479</v>
      </c>
      <c r="E64" s="98">
        <v>2698.8399300000001</v>
      </c>
      <c r="F64" s="98">
        <v>5800.5663399999994</v>
      </c>
      <c r="G64" s="91">
        <v>214.92813543780639</v>
      </c>
      <c r="J64" s="90"/>
      <c r="K64" s="90"/>
      <c r="L64" s="90"/>
      <c r="M64" s="90"/>
      <c r="N64" s="90"/>
    </row>
    <row r="65" spans="1:14" x14ac:dyDescent="0.25">
      <c r="A65" s="37" t="s">
        <v>137</v>
      </c>
      <c r="B65" s="98">
        <v>5468.6911100000007</v>
      </c>
      <c r="C65" s="98">
        <v>7112.1598600000007</v>
      </c>
      <c r="D65" s="111">
        <v>130.05232361715889</v>
      </c>
      <c r="E65" s="98">
        <v>114.75789999999999</v>
      </c>
      <c r="F65" s="98">
        <v>185.24814999999998</v>
      </c>
      <c r="G65" s="91">
        <v>161.4251829285827</v>
      </c>
      <c r="J65" s="90"/>
      <c r="K65" s="90"/>
      <c r="L65" s="90"/>
      <c r="M65" s="90"/>
      <c r="N65" s="90"/>
    </row>
    <row r="66" spans="1:14" x14ac:dyDescent="0.25">
      <c r="A66" s="37" t="s">
        <v>138</v>
      </c>
      <c r="B66" s="98">
        <v>14152.695179999999</v>
      </c>
      <c r="C66" s="98">
        <v>20951.513199999998</v>
      </c>
      <c r="D66" s="111">
        <v>148.03903379200739</v>
      </c>
      <c r="E66" s="98">
        <v>803.51976999999999</v>
      </c>
      <c r="F66" s="98">
        <v>1090.9616899999999</v>
      </c>
      <c r="G66" s="91">
        <v>135.77284974581272</v>
      </c>
      <c r="J66" s="90"/>
      <c r="K66" s="90"/>
      <c r="L66" s="90"/>
      <c r="M66" s="90"/>
      <c r="N66" s="90"/>
    </row>
    <row r="67" spans="1:14" x14ac:dyDescent="0.25">
      <c r="A67" s="37" t="s">
        <v>139</v>
      </c>
      <c r="B67" s="98">
        <v>23716.281850000003</v>
      </c>
      <c r="C67" s="98">
        <v>26275.815670000004</v>
      </c>
      <c r="D67" s="111">
        <v>110.79230646771893</v>
      </c>
      <c r="E67" s="98">
        <v>968.74215000000004</v>
      </c>
      <c r="F67" s="98">
        <v>986.78706000000011</v>
      </c>
      <c r="G67" s="91">
        <v>101.86271548110093</v>
      </c>
      <c r="J67" s="90"/>
      <c r="K67" s="90"/>
      <c r="L67" s="90"/>
      <c r="M67" s="90"/>
      <c r="N67" s="90"/>
    </row>
    <row r="68" spans="1:14" x14ac:dyDescent="0.25">
      <c r="A68" s="37" t="s">
        <v>140</v>
      </c>
      <c r="B68" s="98">
        <v>28069.947680000001</v>
      </c>
      <c r="C68" s="98">
        <v>37184.704829999995</v>
      </c>
      <c r="D68" s="111">
        <v>132.47158581807514</v>
      </c>
      <c r="E68" s="98">
        <v>1049.91731</v>
      </c>
      <c r="F68" s="98">
        <v>4508.7999900000004</v>
      </c>
      <c r="G68" s="91" t="s">
        <v>184</v>
      </c>
      <c r="J68" s="90"/>
      <c r="K68" s="90"/>
      <c r="L68" s="90"/>
      <c r="M68" s="90"/>
      <c r="N68" s="90"/>
    </row>
    <row r="69" spans="1:14" x14ac:dyDescent="0.25">
      <c r="A69" s="37" t="s">
        <v>141</v>
      </c>
      <c r="B69" s="98">
        <v>654.36761999999999</v>
      </c>
      <c r="C69" s="98">
        <v>670.56802000000005</v>
      </c>
      <c r="D69" s="111">
        <v>102.47573374733916</v>
      </c>
      <c r="E69" s="98">
        <v>417.54286999999999</v>
      </c>
      <c r="F69" s="98">
        <v>802.86254000000008</v>
      </c>
      <c r="G69" s="91">
        <v>192.2826607002055</v>
      </c>
      <c r="J69" s="90"/>
      <c r="K69" s="90"/>
      <c r="L69" s="90"/>
      <c r="M69" s="90"/>
      <c r="N69" s="90"/>
    </row>
    <row r="70" spans="1:14" x14ac:dyDescent="0.25">
      <c r="A70" s="30" t="s">
        <v>142</v>
      </c>
      <c r="B70" s="99">
        <v>60876.052640000002</v>
      </c>
      <c r="C70" s="99">
        <v>87890.03774</v>
      </c>
      <c r="D70" s="110">
        <v>144.3753888901953</v>
      </c>
      <c r="E70" s="99">
        <v>3688.95037</v>
      </c>
      <c r="F70" s="99">
        <v>6614.0284599999995</v>
      </c>
      <c r="G70" s="93">
        <v>179.29296403084979</v>
      </c>
      <c r="J70" s="90"/>
      <c r="K70" s="90"/>
      <c r="L70" s="90"/>
      <c r="M70" s="90"/>
      <c r="N70" s="90"/>
    </row>
    <row r="71" spans="1:14" x14ac:dyDescent="0.25">
      <c r="A71" s="37" t="s">
        <v>143</v>
      </c>
      <c r="B71" s="98">
        <v>3017.8656900000001</v>
      </c>
      <c r="C71" s="98">
        <v>4704.4775799999998</v>
      </c>
      <c r="D71" s="111">
        <v>155.88757298208321</v>
      </c>
      <c r="E71" s="98">
        <v>120.12392999999999</v>
      </c>
      <c r="F71" s="98">
        <v>101.77446</v>
      </c>
      <c r="G71" s="91">
        <v>84.724550720243684</v>
      </c>
      <c r="J71" s="90"/>
      <c r="K71" s="90"/>
      <c r="L71" s="90"/>
      <c r="M71" s="90"/>
      <c r="N71" s="90"/>
    </row>
    <row r="72" spans="1:14" x14ac:dyDescent="0.25">
      <c r="A72" s="37" t="s">
        <v>144</v>
      </c>
      <c r="B72" s="98">
        <v>8672.6562400000003</v>
      </c>
      <c r="C72" s="98">
        <v>14064.641119999998</v>
      </c>
      <c r="D72" s="111">
        <v>162.17224263001572</v>
      </c>
      <c r="E72" s="98">
        <v>389.32731000000001</v>
      </c>
      <c r="F72" s="98">
        <v>717.79054000000008</v>
      </c>
      <c r="G72" s="91">
        <v>184.36686088114396</v>
      </c>
      <c r="J72" s="90"/>
      <c r="K72" s="90"/>
      <c r="L72" s="90"/>
      <c r="M72" s="90"/>
      <c r="N72" s="90"/>
    </row>
    <row r="73" spans="1:14" x14ac:dyDescent="0.25">
      <c r="A73" s="37" t="s">
        <v>145</v>
      </c>
      <c r="B73" s="98">
        <v>1426.6469500000001</v>
      </c>
      <c r="C73" s="98">
        <v>1958.09646</v>
      </c>
      <c r="D73" s="111">
        <v>137.25164869977115</v>
      </c>
      <c r="E73" s="98">
        <v>40.475449999999995</v>
      </c>
      <c r="F73" s="98">
        <v>24.397740000000002</v>
      </c>
      <c r="G73" s="91">
        <v>60.277872142249201</v>
      </c>
      <c r="J73" s="90"/>
      <c r="K73" s="90"/>
      <c r="L73" s="90"/>
      <c r="M73" s="90"/>
      <c r="N73" s="90"/>
    </row>
    <row r="74" spans="1:14" x14ac:dyDescent="0.25">
      <c r="A74" s="37" t="s">
        <v>146</v>
      </c>
      <c r="B74" s="98">
        <v>15600.077509999999</v>
      </c>
      <c r="C74" s="98">
        <v>20966.299640000001</v>
      </c>
      <c r="D74" s="111">
        <v>134.3986888947195</v>
      </c>
      <c r="E74" s="98">
        <v>547.96195999999998</v>
      </c>
      <c r="F74" s="98">
        <v>803.69515999999999</v>
      </c>
      <c r="G74" s="91">
        <v>146.66988197501885</v>
      </c>
      <c r="J74" s="90"/>
      <c r="K74" s="90"/>
      <c r="L74" s="90"/>
      <c r="M74" s="90"/>
      <c r="N74" s="90"/>
    </row>
    <row r="75" spans="1:14" x14ac:dyDescent="0.25">
      <c r="A75" s="37" t="s">
        <v>147</v>
      </c>
      <c r="B75" s="98">
        <v>8808.024449999999</v>
      </c>
      <c r="C75" s="98">
        <v>8535.50036</v>
      </c>
      <c r="D75" s="111">
        <v>96.90595670405979</v>
      </c>
      <c r="E75" s="98">
        <v>90.07808</v>
      </c>
      <c r="F75" s="98">
        <v>58.620640000000002</v>
      </c>
      <c r="G75" s="91">
        <v>65.077586023147916</v>
      </c>
      <c r="J75" s="90"/>
      <c r="K75" s="90"/>
      <c r="L75" s="90"/>
      <c r="M75" s="90"/>
      <c r="N75" s="90"/>
    </row>
    <row r="76" spans="1:14" x14ac:dyDescent="0.25">
      <c r="A76" s="37" t="s">
        <v>148</v>
      </c>
      <c r="B76" s="98">
        <v>4543.1141600000001</v>
      </c>
      <c r="C76" s="98">
        <v>6872.2986000000001</v>
      </c>
      <c r="D76" s="111">
        <v>151.26845502821351</v>
      </c>
      <c r="E76" s="98">
        <v>211.73244</v>
      </c>
      <c r="F76" s="98">
        <v>1712.5080700000001</v>
      </c>
      <c r="G76" s="91" t="s">
        <v>184</v>
      </c>
      <c r="J76" s="90"/>
      <c r="K76" s="90"/>
      <c r="L76" s="90"/>
      <c r="M76" s="90"/>
      <c r="N76" s="90"/>
    </row>
    <row r="77" spans="1:14" x14ac:dyDescent="0.25">
      <c r="A77" s="37" t="s">
        <v>149</v>
      </c>
      <c r="B77" s="98">
        <v>1158.53927</v>
      </c>
      <c r="C77" s="98">
        <v>2685.0969799999998</v>
      </c>
      <c r="D77" s="111">
        <v>231.76572857992116</v>
      </c>
      <c r="E77" s="98">
        <v>38.893589999999996</v>
      </c>
      <c r="F77" s="98">
        <v>42.229589999999995</v>
      </c>
      <c r="G77" s="91">
        <v>108.57724884743219</v>
      </c>
      <c r="J77" s="90"/>
      <c r="K77" s="90"/>
      <c r="L77" s="90"/>
      <c r="M77" s="90"/>
      <c r="N77" s="90"/>
    </row>
    <row r="78" spans="1:14" x14ac:dyDescent="0.25">
      <c r="A78" s="37" t="s">
        <v>150</v>
      </c>
      <c r="B78" s="98">
        <v>17649.128370000002</v>
      </c>
      <c r="C78" s="98">
        <v>28103.627</v>
      </c>
      <c r="D78" s="111">
        <v>159.2352121352948</v>
      </c>
      <c r="E78" s="98">
        <v>2250.35761</v>
      </c>
      <c r="F78" s="98">
        <v>3153.01226</v>
      </c>
      <c r="G78" s="91">
        <v>140.11160919441599</v>
      </c>
      <c r="J78" s="90"/>
      <c r="K78" s="90"/>
      <c r="L78" s="90"/>
      <c r="M78" s="90"/>
      <c r="N78" s="90"/>
    </row>
    <row r="79" spans="1:14" x14ac:dyDescent="0.25">
      <c r="A79" s="30" t="s">
        <v>151</v>
      </c>
      <c r="B79" s="99">
        <v>52.053080000000001</v>
      </c>
      <c r="C79" s="99">
        <v>7.74329</v>
      </c>
      <c r="D79" s="110">
        <v>14.875757592057953</v>
      </c>
      <c r="E79" s="114">
        <v>4.2999999999999997E-2</v>
      </c>
      <c r="F79" s="114">
        <v>0.17191999999999999</v>
      </c>
      <c r="G79" s="93">
        <v>0</v>
      </c>
      <c r="J79" s="90"/>
      <c r="K79" s="90"/>
      <c r="L79" s="90"/>
      <c r="M79" s="90"/>
      <c r="N79" s="90"/>
    </row>
    <row r="80" spans="1:14" x14ac:dyDescent="0.25">
      <c r="B80" s="29"/>
      <c r="C80" s="29"/>
      <c r="D80" s="69"/>
      <c r="E80" s="29"/>
      <c r="F80" s="29"/>
      <c r="G80" s="104"/>
    </row>
    <row r="81" spans="1:7" x14ac:dyDescent="0.25">
      <c r="A81" s="13" t="s">
        <v>18</v>
      </c>
      <c r="B81" s="58"/>
      <c r="C81" s="58"/>
      <c r="D81" s="58"/>
      <c r="E81" s="58"/>
      <c r="F81" s="58"/>
      <c r="G81" s="105"/>
    </row>
    <row r="83" spans="1:7" x14ac:dyDescent="0.25">
      <c r="B83" s="29"/>
      <c r="C83" s="29"/>
      <c r="D83" s="69"/>
      <c r="E83" s="29"/>
      <c r="F83" s="29"/>
      <c r="G83" s="104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32" sqref="D32"/>
    </sheetView>
  </sheetViews>
  <sheetFormatPr defaultRowHeight="15" x14ac:dyDescent="0.25"/>
  <cols>
    <col min="1" max="1" width="66.85546875" customWidth="1"/>
    <col min="2" max="2" width="14.85546875" customWidth="1"/>
    <col min="3" max="3" width="14.42578125" customWidth="1"/>
    <col min="4" max="4" width="13.28515625" customWidth="1"/>
    <col min="5" max="6" width="13.85546875" customWidth="1"/>
    <col min="7" max="7" width="16.140625" customWidth="1"/>
  </cols>
  <sheetData>
    <row r="1" spans="1:12" x14ac:dyDescent="0.25">
      <c r="A1" s="39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40" t="s">
        <v>153</v>
      </c>
      <c r="B2" s="128" t="s">
        <v>154</v>
      </c>
      <c r="C2" s="136"/>
      <c r="D2" s="142"/>
      <c r="E2" s="143" t="s">
        <v>155</v>
      </c>
      <c r="F2" s="144"/>
      <c r="G2" s="145"/>
    </row>
    <row r="3" spans="1:12" x14ac:dyDescent="0.25">
      <c r="A3" s="141"/>
      <c r="B3" s="130" t="s">
        <v>185</v>
      </c>
      <c r="C3" s="130" t="s">
        <v>186</v>
      </c>
      <c r="D3" s="72" t="s">
        <v>186</v>
      </c>
      <c r="E3" s="130" t="s">
        <v>185</v>
      </c>
      <c r="F3" s="130" t="s">
        <v>186</v>
      </c>
      <c r="G3" s="72" t="s">
        <v>186</v>
      </c>
    </row>
    <row r="4" spans="1:12" ht="12.75" customHeight="1" x14ac:dyDescent="0.25">
      <c r="A4" s="38"/>
      <c r="B4" s="131"/>
      <c r="C4" s="131"/>
      <c r="D4" s="73" t="s">
        <v>185</v>
      </c>
      <c r="E4" s="131"/>
      <c r="F4" s="131"/>
      <c r="G4" s="73" t="s">
        <v>185</v>
      </c>
    </row>
    <row r="5" spans="1:12" ht="15" hidden="1" customHeight="1" x14ac:dyDescent="0.25">
      <c r="A5" s="43"/>
      <c r="B5" s="35" t="s">
        <v>23</v>
      </c>
      <c r="C5" s="35" t="s">
        <v>23</v>
      </c>
      <c r="D5" s="40" t="s">
        <v>78</v>
      </c>
      <c r="E5" s="35" t="s">
        <v>23</v>
      </c>
      <c r="F5" s="35" t="s">
        <v>23</v>
      </c>
      <c r="G5" s="36" t="s">
        <v>78</v>
      </c>
    </row>
    <row r="6" spans="1:12" x14ac:dyDescent="0.25">
      <c r="A6" s="30" t="s">
        <v>156</v>
      </c>
      <c r="B6" s="116">
        <v>438449.54269000009</v>
      </c>
      <c r="C6" s="116">
        <v>647575.36758999992</v>
      </c>
      <c r="D6" s="117">
        <v>147.69666849621041</v>
      </c>
      <c r="E6" s="116">
        <v>94413.926070000001</v>
      </c>
      <c r="F6" s="116">
        <v>199028.70030000003</v>
      </c>
      <c r="G6" s="118">
        <v>210.80438933599365</v>
      </c>
      <c r="I6" s="42"/>
      <c r="J6" s="42"/>
      <c r="K6" s="42"/>
      <c r="L6" s="42"/>
    </row>
    <row r="7" spans="1:12" x14ac:dyDescent="0.25">
      <c r="A7" s="30" t="s">
        <v>177</v>
      </c>
      <c r="B7" s="98">
        <v>32218.260340000004</v>
      </c>
      <c r="C7" s="98">
        <v>41636.055759999996</v>
      </c>
      <c r="D7" s="115">
        <f t="shared" ref="D7:D27" si="0">C7/B7*100</f>
        <v>129.23123508412243</v>
      </c>
      <c r="E7" s="98">
        <v>2125.8170400000004</v>
      </c>
      <c r="F7" s="98">
        <v>3620.7033899999997</v>
      </c>
      <c r="G7" s="115">
        <f t="shared" ref="G7:G27" si="1">F7/E7*100</f>
        <v>170.32055543218334</v>
      </c>
      <c r="I7" s="42"/>
      <c r="J7" s="42"/>
      <c r="K7" s="42"/>
      <c r="L7" s="42"/>
    </row>
    <row r="8" spans="1:12" x14ac:dyDescent="0.25">
      <c r="A8" s="30" t="s">
        <v>176</v>
      </c>
      <c r="B8" s="98">
        <v>22072.700840000001</v>
      </c>
      <c r="C8" s="98">
        <v>29370.89617</v>
      </c>
      <c r="D8" s="115">
        <f t="shared" si="0"/>
        <v>133.06435122236721</v>
      </c>
      <c r="E8" s="98">
        <v>1017.85685</v>
      </c>
      <c r="F8" s="98">
        <v>464.86910999999998</v>
      </c>
      <c r="G8" s="115">
        <f t="shared" si="1"/>
        <v>45.671364298427619</v>
      </c>
      <c r="I8" s="42"/>
      <c r="J8" s="42"/>
      <c r="K8" s="42"/>
      <c r="L8" s="42"/>
    </row>
    <row r="9" spans="1:12" x14ac:dyDescent="0.25">
      <c r="A9" s="30" t="s">
        <v>175</v>
      </c>
      <c r="B9" s="98">
        <v>3605.6161000000002</v>
      </c>
      <c r="C9" s="98">
        <v>5523.1541299999999</v>
      </c>
      <c r="D9" s="115">
        <f t="shared" si="0"/>
        <v>153.18197991183808</v>
      </c>
      <c r="E9" s="98">
        <v>56.139019999999995</v>
      </c>
      <c r="F9" s="98">
        <v>19.211470000000002</v>
      </c>
      <c r="G9" s="115">
        <f t="shared" si="1"/>
        <v>34.221242194822786</v>
      </c>
      <c r="I9" s="42"/>
      <c r="J9" s="42"/>
      <c r="K9" s="42"/>
      <c r="L9" s="42"/>
    </row>
    <row r="10" spans="1:12" x14ac:dyDescent="0.25">
      <c r="A10" s="30" t="s">
        <v>174</v>
      </c>
      <c r="B10" s="98">
        <v>51762.995309999998</v>
      </c>
      <c r="C10" s="98">
        <v>66037.82574</v>
      </c>
      <c r="D10" s="115">
        <f t="shared" si="0"/>
        <v>127.57728826261001</v>
      </c>
      <c r="E10" s="98">
        <v>5478.1511500000006</v>
      </c>
      <c r="F10" s="98">
        <v>4087.7383499999996</v>
      </c>
      <c r="G10" s="115">
        <f t="shared" si="1"/>
        <v>74.618940552598644</v>
      </c>
      <c r="I10" s="42"/>
      <c r="J10" s="42"/>
      <c r="K10" s="42"/>
      <c r="L10" s="42"/>
    </row>
    <row r="11" spans="1:12" x14ac:dyDescent="0.25">
      <c r="A11" s="30" t="s">
        <v>173</v>
      </c>
      <c r="B11" s="98">
        <v>38114.081919999997</v>
      </c>
      <c r="C11" s="98">
        <v>81597.091310000003</v>
      </c>
      <c r="D11" s="115">
        <f t="shared" si="0"/>
        <v>214.08646673234628</v>
      </c>
      <c r="E11" s="98">
        <v>36144.084410000003</v>
      </c>
      <c r="F11" s="98">
        <v>80131.181940000009</v>
      </c>
      <c r="G11" s="115">
        <f t="shared" si="1"/>
        <v>221.69929947881064</v>
      </c>
      <c r="I11" s="42"/>
      <c r="J11" s="42"/>
      <c r="K11" s="42"/>
      <c r="L11" s="42"/>
    </row>
    <row r="12" spans="1:12" x14ac:dyDescent="0.25">
      <c r="A12" s="30" t="s">
        <v>172</v>
      </c>
      <c r="B12" s="98">
        <v>58175.219280000012</v>
      </c>
      <c r="C12" s="98">
        <v>71047.507939999996</v>
      </c>
      <c r="D12" s="115">
        <f t="shared" si="0"/>
        <v>122.12675572058451</v>
      </c>
      <c r="E12" s="98">
        <v>6599.8662099999992</v>
      </c>
      <c r="F12" s="98">
        <v>9048.5242700000017</v>
      </c>
      <c r="G12" s="115">
        <f t="shared" si="1"/>
        <v>137.10163179201786</v>
      </c>
      <c r="I12" s="42"/>
      <c r="J12" s="42"/>
      <c r="K12" s="42"/>
      <c r="L12" s="42"/>
    </row>
    <row r="13" spans="1:12" x14ac:dyDescent="0.25">
      <c r="A13" s="30" t="s">
        <v>171</v>
      </c>
      <c r="B13" s="98">
        <v>19358.899650000003</v>
      </c>
      <c r="C13" s="98">
        <v>25719.959800000001</v>
      </c>
      <c r="D13" s="115">
        <f t="shared" si="0"/>
        <v>132.85858320981583</v>
      </c>
      <c r="E13" s="98">
        <v>781.80534999999998</v>
      </c>
      <c r="F13" s="98">
        <v>1526.72777</v>
      </c>
      <c r="G13" s="115">
        <f t="shared" si="1"/>
        <v>195.28233850024179</v>
      </c>
      <c r="I13" s="42"/>
      <c r="J13" s="42"/>
      <c r="K13" s="42"/>
      <c r="L13" s="42"/>
    </row>
    <row r="14" spans="1:12" x14ac:dyDescent="0.25">
      <c r="A14" s="30" t="s">
        <v>170</v>
      </c>
      <c r="B14" s="98">
        <v>1687.5219300000001</v>
      </c>
      <c r="C14" s="98">
        <v>2271.5539699999999</v>
      </c>
      <c r="D14" s="115">
        <f t="shared" si="0"/>
        <v>134.60885631275914</v>
      </c>
      <c r="E14" s="98">
        <v>498.16166999999996</v>
      </c>
      <c r="F14" s="98">
        <v>1082.72765</v>
      </c>
      <c r="G14" s="115">
        <f t="shared" si="1"/>
        <v>217.34463231585042</v>
      </c>
      <c r="I14" s="42"/>
      <c r="J14" s="42"/>
      <c r="K14" s="42"/>
      <c r="L14" s="42"/>
    </row>
    <row r="15" spans="1:12" x14ac:dyDescent="0.25">
      <c r="A15" s="30" t="s">
        <v>169</v>
      </c>
      <c r="B15" s="98">
        <v>5775.8410100000001</v>
      </c>
      <c r="C15" s="98">
        <v>8987.5459699999992</v>
      </c>
      <c r="D15" s="115">
        <f t="shared" si="0"/>
        <v>155.60584085398844</v>
      </c>
      <c r="E15" s="98">
        <v>4861.9802200000004</v>
      </c>
      <c r="F15" s="98">
        <v>7321.1944000000003</v>
      </c>
      <c r="G15" s="115">
        <f t="shared" si="1"/>
        <v>150.58050565248905</v>
      </c>
      <c r="I15" s="42"/>
      <c r="J15" s="42"/>
      <c r="K15" s="42"/>
      <c r="L15" s="42"/>
    </row>
    <row r="16" spans="1:12" x14ac:dyDescent="0.25">
      <c r="A16" s="30" t="s">
        <v>168</v>
      </c>
      <c r="B16" s="98">
        <v>7398.6055699999997</v>
      </c>
      <c r="C16" s="98">
        <v>9979.304970000001</v>
      </c>
      <c r="D16" s="115">
        <f t="shared" si="0"/>
        <v>134.88088904839404</v>
      </c>
      <c r="E16" s="98">
        <v>942.37941999999998</v>
      </c>
      <c r="F16" s="98">
        <v>2040.0188500000002</v>
      </c>
      <c r="G16" s="115">
        <f t="shared" si="1"/>
        <v>216.47531840200841</v>
      </c>
      <c r="I16" s="42"/>
      <c r="J16" s="42"/>
      <c r="K16" s="42"/>
      <c r="L16" s="42"/>
    </row>
    <row r="17" spans="1:12" x14ac:dyDescent="0.25">
      <c r="A17" s="30" t="s">
        <v>167</v>
      </c>
      <c r="B17" s="98">
        <v>19093.775569999998</v>
      </c>
      <c r="C17" s="98">
        <v>24604.175719999996</v>
      </c>
      <c r="D17" s="115">
        <f t="shared" si="0"/>
        <v>128.85966753824161</v>
      </c>
      <c r="E17" s="98">
        <v>598.48001999999997</v>
      </c>
      <c r="F17" s="98">
        <v>1279.1357499999999</v>
      </c>
      <c r="G17" s="115">
        <f t="shared" si="1"/>
        <v>213.73073573951561</v>
      </c>
      <c r="I17" s="42"/>
      <c r="J17" s="42"/>
      <c r="K17" s="42"/>
      <c r="L17" s="42"/>
    </row>
    <row r="18" spans="1:12" x14ac:dyDescent="0.25">
      <c r="A18" s="30" t="s">
        <v>163</v>
      </c>
      <c r="B18" s="98">
        <v>9300.7155299999995</v>
      </c>
      <c r="C18" s="98">
        <v>9214.500469999999</v>
      </c>
      <c r="D18" s="115">
        <f t="shared" si="0"/>
        <v>99.073027664141449</v>
      </c>
      <c r="E18" s="98">
        <v>97.690179999999998</v>
      </c>
      <c r="F18" s="98">
        <v>67.528109999999984</v>
      </c>
      <c r="G18" s="115">
        <f t="shared" si="1"/>
        <v>69.124767709507736</v>
      </c>
      <c r="I18" s="42"/>
      <c r="J18" s="42"/>
      <c r="K18" s="42"/>
      <c r="L18" s="42"/>
    </row>
    <row r="19" spans="1:12" x14ac:dyDescent="0.25">
      <c r="A19" s="30" t="s">
        <v>162</v>
      </c>
      <c r="B19" s="98">
        <v>12373.810300000001</v>
      </c>
      <c r="C19" s="98">
        <v>19235.615099999999</v>
      </c>
      <c r="D19" s="115">
        <f t="shared" si="0"/>
        <v>155.45425890358121</v>
      </c>
      <c r="E19" s="98">
        <v>571.82483000000002</v>
      </c>
      <c r="F19" s="98">
        <v>590.90658999999994</v>
      </c>
      <c r="G19" s="115">
        <f t="shared" si="1"/>
        <v>103.33699395320066</v>
      </c>
      <c r="I19" s="42"/>
      <c r="J19" s="42"/>
      <c r="K19" s="42"/>
      <c r="L19" s="42"/>
    </row>
    <row r="20" spans="1:12" x14ac:dyDescent="0.25">
      <c r="A20" s="30" t="s">
        <v>161</v>
      </c>
      <c r="B20" s="98">
        <v>473.36796000000004</v>
      </c>
      <c r="C20" s="98">
        <v>4271.0426299999999</v>
      </c>
      <c r="D20" s="115" t="s">
        <v>184</v>
      </c>
      <c r="E20" s="98">
        <v>38.626529999999995</v>
      </c>
      <c r="F20" s="98">
        <v>26.600159999999999</v>
      </c>
      <c r="G20" s="115">
        <f t="shared" si="1"/>
        <v>68.865000299017282</v>
      </c>
      <c r="I20" s="42"/>
      <c r="J20" s="42"/>
      <c r="K20" s="42"/>
      <c r="L20" s="42"/>
    </row>
    <row r="21" spans="1:12" x14ac:dyDescent="0.25">
      <c r="A21" s="30" t="s">
        <v>160</v>
      </c>
      <c r="B21" s="98">
        <v>33535.605159999999</v>
      </c>
      <c r="C21" s="98">
        <v>78299.212810000012</v>
      </c>
      <c r="D21" s="115">
        <f t="shared" si="0"/>
        <v>233.48084054672839</v>
      </c>
      <c r="E21" s="98">
        <v>24633.355319999999</v>
      </c>
      <c r="F21" s="98">
        <v>66330.875509999998</v>
      </c>
      <c r="G21" s="115">
        <f t="shared" si="1"/>
        <v>269.27259664113024</v>
      </c>
      <c r="I21" s="42"/>
      <c r="J21" s="42"/>
      <c r="K21" s="42"/>
      <c r="L21" s="42"/>
    </row>
    <row r="22" spans="1:12" x14ac:dyDescent="0.25">
      <c r="A22" s="30" t="s">
        <v>159</v>
      </c>
      <c r="B22" s="98">
        <v>68781.503270000016</v>
      </c>
      <c r="C22" s="98">
        <v>88041.938939999993</v>
      </c>
      <c r="D22" s="115">
        <f t="shared" si="0"/>
        <v>128.00234765790685</v>
      </c>
      <c r="E22" s="98">
        <v>6388.5218299999997</v>
      </c>
      <c r="F22" s="98">
        <v>12401.70616</v>
      </c>
      <c r="G22" s="115">
        <f t="shared" si="1"/>
        <v>194.12481462867601</v>
      </c>
      <c r="I22" s="42"/>
      <c r="J22" s="42"/>
      <c r="K22" s="42"/>
      <c r="L22" s="42"/>
    </row>
    <row r="23" spans="1:12" x14ac:dyDescent="0.25">
      <c r="A23" s="30" t="s">
        <v>158</v>
      </c>
      <c r="B23" s="98">
        <v>29281.19296</v>
      </c>
      <c r="C23" s="98">
        <v>40265.739370000003</v>
      </c>
      <c r="D23" s="115">
        <f t="shared" si="0"/>
        <v>137.51399891734465</v>
      </c>
      <c r="E23" s="98">
        <v>1636.9826399999999</v>
      </c>
      <c r="F23" s="98">
        <v>5332.6170700000002</v>
      </c>
      <c r="G23" s="115" t="s">
        <v>184</v>
      </c>
      <c r="I23" s="42"/>
      <c r="J23" s="42"/>
      <c r="K23" s="42"/>
      <c r="L23" s="42"/>
    </row>
    <row r="24" spans="1:12" x14ac:dyDescent="0.25">
      <c r="A24" s="30" t="s">
        <v>164</v>
      </c>
      <c r="B24" s="98">
        <v>7603.9539800000002</v>
      </c>
      <c r="C24" s="98">
        <v>11246.293620000002</v>
      </c>
      <c r="D24" s="115">
        <f t="shared" si="0"/>
        <v>147.90060078717102</v>
      </c>
      <c r="E24" s="98">
        <v>341.41698000000002</v>
      </c>
      <c r="F24" s="98">
        <v>1846.5655299999999</v>
      </c>
      <c r="G24" s="115" t="s">
        <v>184</v>
      </c>
      <c r="I24" s="42"/>
      <c r="J24" s="42"/>
      <c r="K24" s="42"/>
      <c r="L24" s="42"/>
    </row>
    <row r="25" spans="1:12" x14ac:dyDescent="0.25">
      <c r="A25" s="30" t="s">
        <v>157</v>
      </c>
      <c r="B25" s="98">
        <v>297.12617999999998</v>
      </c>
      <c r="C25" s="98">
        <v>5192.0003299999998</v>
      </c>
      <c r="D25" s="115" t="s">
        <v>184</v>
      </c>
      <c r="E25" s="98">
        <v>849.60728000000006</v>
      </c>
      <c r="F25" s="98">
        <v>920.54</v>
      </c>
      <c r="G25" s="115">
        <f t="shared" si="1"/>
        <v>108.34888326286469</v>
      </c>
      <c r="I25" s="42"/>
      <c r="J25" s="42"/>
      <c r="K25" s="42"/>
      <c r="L25" s="42"/>
    </row>
    <row r="26" spans="1:12" x14ac:dyDescent="0.25">
      <c r="A26" s="30" t="s">
        <v>165</v>
      </c>
      <c r="B26" s="98">
        <v>17500.648020000001</v>
      </c>
      <c r="C26" s="98">
        <v>25026.14963</v>
      </c>
      <c r="D26" s="115">
        <f t="shared" si="0"/>
        <v>143.00127401796635</v>
      </c>
      <c r="E26" s="98">
        <v>743.12912000000006</v>
      </c>
      <c r="F26" s="98">
        <v>882.96022000000005</v>
      </c>
      <c r="G26" s="115">
        <f t="shared" si="1"/>
        <v>118.81652814251176</v>
      </c>
      <c r="I26" s="42"/>
      <c r="J26" s="42"/>
      <c r="K26" s="42"/>
      <c r="L26" s="42"/>
    </row>
    <row r="27" spans="1:12" x14ac:dyDescent="0.25">
      <c r="A27" s="30" t="s">
        <v>166</v>
      </c>
      <c r="B27" s="98">
        <v>38.10181</v>
      </c>
      <c r="C27" s="98">
        <v>7.80321</v>
      </c>
      <c r="D27" s="122">
        <f t="shared" si="0"/>
        <v>20.479893212422194</v>
      </c>
      <c r="E27" s="98">
        <v>8.0500000000000007</v>
      </c>
      <c r="F27" s="98">
        <v>6.3680000000000003</v>
      </c>
      <c r="G27" s="115">
        <f t="shared" si="1"/>
        <v>79.105590062111801</v>
      </c>
      <c r="I27" s="42"/>
      <c r="J27" s="42"/>
      <c r="K27" s="42"/>
      <c r="L27" s="42"/>
    </row>
    <row r="28" spans="1:12" x14ac:dyDescent="0.25">
      <c r="C28" s="47"/>
      <c r="D28" s="48"/>
      <c r="E28" s="47"/>
      <c r="I28" s="42"/>
      <c r="J28" s="42"/>
    </row>
    <row r="29" spans="1:12" x14ac:dyDescent="0.25">
      <c r="A29" s="13" t="s">
        <v>18</v>
      </c>
      <c r="C29" s="47"/>
      <c r="D29" s="47"/>
      <c r="E29" s="47"/>
    </row>
    <row r="31" spans="1:12" x14ac:dyDescent="0.25">
      <c r="E31" s="41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2022-04-27T06:31:50Z</dcterms:modified>
</cp:coreProperties>
</file>