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/>
  <xr:revisionPtr revIDLastSave="0" documentId="13_ncr:1_{AB3FE2ED-D911-4DD0-90D5-2BD394649478}" xr6:coauthVersionLast="36" xr6:coauthVersionMax="36" xr10:uidLastSave="{00000000-0000-0000-0000-000000000000}"/>
  <bookViews>
    <workbookView xWindow="0" yWindow="0" windowWidth="21570" windowHeight="9435" tabRatio="595" activeTab="1" xr2:uid="{00000000-000D-0000-FFFF-FFFF00000000}"/>
  </bookViews>
  <sheets>
    <sheet name="Tabela 1" sheetId="1" r:id="rId1"/>
    <sheet name="Tabela 2" sheetId="2" r:id="rId2"/>
    <sheet name="Tabela 3" sheetId="3" r:id="rId3"/>
    <sheet name="Tabela 4" sheetId="4" r:id="rId4"/>
    <sheet name="Tabela 5" sheetId="5" r:id="rId5"/>
  </sheets>
  <definedNames>
    <definedName name="iuwgfiuqwgf">'Tabela 4'!$G$1</definedName>
    <definedName name="kg">'Tabela 2'!#REF!</definedName>
    <definedName name="kudyfyuig">'Tabela 2'!$G$1</definedName>
    <definedName name="kuff">'Tabela 2'!#REF!</definedName>
    <definedName name="kuguf">'Tabela 2'!#REF!</definedName>
    <definedName name="kuuydfuyfy">'Tabela 1'!$F$1</definedName>
    <definedName name="kuyuyf">'Tabela 2'!$G$1</definedName>
    <definedName name="polje">'Tabela 2'!$G$1</definedName>
    <definedName name="yfyfyuf">'Tabela 2'!#REF!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3" l="1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5" i="3"/>
  <c r="B41" i="3"/>
  <c r="C41" i="3"/>
  <c r="D41" i="3"/>
  <c r="E41" i="3"/>
</calcChain>
</file>

<file path=xl/sharedStrings.xml><?xml version="1.0" encoding="utf-8"?>
<sst xmlns="http://schemas.openxmlformats.org/spreadsheetml/2006/main" count="258" uniqueCount="188">
  <si>
    <r>
      <t>Tabela 1. Spoljnotrgovinska robna razmjena Crne Gore po mjesecima, u hilj. EUR</t>
    </r>
    <r>
      <rPr>
        <b/>
        <vertAlign val="superscript"/>
        <sz val="9"/>
        <rFont val="Arial"/>
        <family val="2"/>
      </rPr>
      <t xml:space="preserve"> (p)</t>
    </r>
  </si>
  <si>
    <t>PERIOD</t>
  </si>
  <si>
    <t>UVOZ</t>
  </si>
  <si>
    <t>IZVOZ</t>
  </si>
  <si>
    <t>SPOLJNOTRGOVINSKA ROBNA RAZMJENA</t>
  </si>
  <si>
    <t>TRGOVINSKI BILANS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</si>
  <si>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</si>
  <si>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</si>
  <si>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</si>
  <si>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</si>
  <si>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</si>
  <si>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</si>
  <si>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</si>
  <si>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</si>
  <si>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</si>
  <si>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 xml:space="preserve">      Oktobar</t>
  </si>
  <si>
    <t xml:space="preserve">      Novembar</t>
  </si>
  <si>
    <t xml:space="preserve">      Decembar</t>
  </si>
  <si>
    <t>(p) - preliminarni podaci</t>
  </si>
  <si>
    <r>
      <t xml:space="preserve">Tabela 2. Spoljnotrgovinska robna razmjena Crne Gore po kontinentima i odabranim zemljama </t>
    </r>
    <r>
      <rPr>
        <b/>
        <vertAlign val="superscript"/>
        <sz val="9"/>
        <color theme="1"/>
        <rFont val="Arial"/>
        <family val="2"/>
      </rPr>
      <t>(p)</t>
    </r>
    <r>
      <rPr>
        <b/>
        <sz val="9"/>
        <color theme="1"/>
        <rFont val="Arial"/>
        <family val="2"/>
      </rPr>
      <t xml:space="preserve">
</t>
    </r>
  </si>
  <si>
    <t>TRGOVINSKI</t>
  </si>
  <si>
    <t>PARTNERI</t>
  </si>
  <si>
    <t>%</t>
  </si>
  <si>
    <t>u hilj. EUR</t>
  </si>
  <si>
    <t>SVIJET</t>
  </si>
  <si>
    <t xml:space="preserve">Evropa </t>
  </si>
  <si>
    <t>CEFTA</t>
  </si>
  <si>
    <t xml:space="preserve">Afrika </t>
  </si>
  <si>
    <t>Azija</t>
  </si>
  <si>
    <t>Amerika</t>
  </si>
  <si>
    <t xml:space="preserve">Okeanija </t>
  </si>
  <si>
    <t>SAD</t>
  </si>
  <si>
    <t>Kina</t>
  </si>
  <si>
    <t>Rusija</t>
  </si>
  <si>
    <t>Švajcarska</t>
  </si>
  <si>
    <t>Japan</t>
  </si>
  <si>
    <t>Turska</t>
  </si>
  <si>
    <t xml:space="preserve">Brazil </t>
  </si>
  <si>
    <t>Tabela 3. Spoljnotrgovinska robna razmjena sa državama članicama EU i potpisnicama CEFTA-e, u hilj. EUR⁽P⁾</t>
  </si>
  <si>
    <t>TRGOVINSKI PARTNERI</t>
  </si>
  <si>
    <t>Austrija</t>
  </si>
  <si>
    <t>Belgija</t>
  </si>
  <si>
    <t>Bugarska</t>
  </si>
  <si>
    <t>Češka</t>
  </si>
  <si>
    <t xml:space="preserve">Danska </t>
  </si>
  <si>
    <t>Estonija</t>
  </si>
  <si>
    <t>Finska</t>
  </si>
  <si>
    <t>Francuska</t>
  </si>
  <si>
    <t>Grčka</t>
  </si>
  <si>
    <t>Holandija</t>
  </si>
  <si>
    <t>Irska</t>
  </si>
  <si>
    <t>Italija</t>
  </si>
  <si>
    <t>Kipar</t>
  </si>
  <si>
    <t>Letonija</t>
  </si>
  <si>
    <t>Litvanija</t>
  </si>
  <si>
    <t>Luksemburg</t>
  </si>
  <si>
    <t>Mađarska</t>
  </si>
  <si>
    <t xml:space="preserve">Malta </t>
  </si>
  <si>
    <t>Njemačka</t>
  </si>
  <si>
    <t>Poljska</t>
  </si>
  <si>
    <t>Portugalija</t>
  </si>
  <si>
    <t>Hrvatska</t>
  </si>
  <si>
    <t>Rumunija</t>
  </si>
  <si>
    <t>Slovačka</t>
  </si>
  <si>
    <t>Slovenija</t>
  </si>
  <si>
    <t>Španija</t>
  </si>
  <si>
    <t>Švedska</t>
  </si>
  <si>
    <t xml:space="preserve">CEFTA </t>
  </si>
  <si>
    <t xml:space="preserve">Albanija </t>
  </si>
  <si>
    <t>Bosna i Hercegovina</t>
  </si>
  <si>
    <t>Moldavija</t>
  </si>
  <si>
    <t>Sjeverna Makedonija</t>
  </si>
  <si>
    <t xml:space="preserve">Srbija </t>
  </si>
  <si>
    <t>Kosovo</t>
  </si>
  <si>
    <r>
      <t xml:space="preserve">Tabela 4. Spoljnotrgovinska robna razmjena Crne Gore prema odsjeku SMTK </t>
    </r>
    <r>
      <rPr>
        <b/>
        <vertAlign val="superscript"/>
        <sz val="9"/>
        <color theme="1"/>
        <rFont val="Arial"/>
        <family val="2"/>
      </rPr>
      <t>(p)</t>
    </r>
  </si>
  <si>
    <t>PODJELA PREMA ODSJEKU SMTK</t>
  </si>
  <si>
    <t>Uvoz</t>
  </si>
  <si>
    <t>Izvoz</t>
  </si>
  <si>
    <t>Indeks</t>
  </si>
  <si>
    <t>0-9 TOTAL</t>
  </si>
  <si>
    <t>0  Hrana i žive životinje</t>
  </si>
  <si>
    <t xml:space="preserve">   00 Žive životinje</t>
  </si>
  <si>
    <t xml:space="preserve">   01 Meso i prerada mesa</t>
  </si>
  <si>
    <t xml:space="preserve">   02 Mliječni proizvodi i jaja</t>
  </si>
  <si>
    <t xml:space="preserve">   03 Ribe i prerađevine od ribe</t>
  </si>
  <si>
    <t xml:space="preserve">   04 Žitarice i proizvodi od žitarica</t>
  </si>
  <si>
    <t xml:space="preserve">   05 Povrće i voće</t>
  </si>
  <si>
    <t xml:space="preserve">   06 Šećer, proizvodi od šećera i med</t>
  </si>
  <si>
    <t xml:space="preserve">   07 Kafa, čaj, kakao i začini</t>
  </si>
  <si>
    <t xml:space="preserve">   08 Stočna hrana (sem žita u zrnu)</t>
  </si>
  <si>
    <t xml:space="preserve">   09 Razni proizvodi  za ishranu</t>
  </si>
  <si>
    <t>1  Piće i duvan</t>
  </si>
  <si>
    <t>11 Pića</t>
  </si>
  <si>
    <t>12 Duvan i proizvodi od duvana</t>
  </si>
  <si>
    <t>2  Sirove materije, sem goriva</t>
  </si>
  <si>
    <t>22 Uljano sjeme i plodovi</t>
  </si>
  <si>
    <t>23 Sirovi kaučuk</t>
  </si>
  <si>
    <t>24 Pluta i drvo</t>
  </si>
  <si>
    <t>25 Celuloza i otpaci od hartije</t>
  </si>
  <si>
    <t>26 Tekstilana vlakna i otpaci</t>
  </si>
  <si>
    <t>27 Sirova đubriva i minerali</t>
  </si>
  <si>
    <t>28 Mineralne rude i otpaci metala</t>
  </si>
  <si>
    <t>29 Životinjske i biljne sirove materije</t>
  </si>
  <si>
    <t>3  Mineralna goriva i maziva</t>
  </si>
  <si>
    <t>32 Kameni ugalj, koks i briketi</t>
  </si>
  <si>
    <t>33 Nafta i naftni derivati</t>
  </si>
  <si>
    <t>34 Gas, prirodni i industrijski</t>
  </si>
  <si>
    <t>4  Životinjska i biljna ulja i masti</t>
  </si>
  <si>
    <t>41 Životinjska ulja i masti</t>
  </si>
  <si>
    <t>42 Čvrste biljne masti i ulja</t>
  </si>
  <si>
    <t>43 Prerađena životinjska i biljna ulja</t>
  </si>
  <si>
    <t>5  Hemijski proizvodi</t>
  </si>
  <si>
    <t>51 Organski hemijski proizvodi</t>
  </si>
  <si>
    <t>52 Neorganski hemijski proizvodi</t>
  </si>
  <si>
    <t>53 Proizvodi za bojenje i stavljenje</t>
  </si>
  <si>
    <t>54 Medicinski i farmaceutski proizvodi</t>
  </si>
  <si>
    <t>55 Eterična ulja, parfemski i toiletni preparati</t>
  </si>
  <si>
    <t>56 Đubriva (osim sirovih)</t>
  </si>
  <si>
    <t>57 Plastične materije u primarnim oblicima</t>
  </si>
  <si>
    <t>58 Plastične mase u ostalim oblicima</t>
  </si>
  <si>
    <t>59 Hemijske materije i proizvodi nigdje nepomenuti</t>
  </si>
  <si>
    <t>6  Proizvodi svrstani po materijalu</t>
  </si>
  <si>
    <t>61 Koža, proizvodi od kože i krzna</t>
  </si>
  <si>
    <t>62 Proizvodi od kaučuka</t>
  </si>
  <si>
    <t>63 Proizvodi od plute i drveta</t>
  </si>
  <si>
    <t>64 Hartija, karton i proizvodi od celuloze</t>
  </si>
  <si>
    <t>65 Predivo, tkanine i tekstilni proizvodi</t>
  </si>
  <si>
    <t>66 Proizvodi od nemetalnih minerala</t>
  </si>
  <si>
    <t>67 Gvozđe i čelik</t>
  </si>
  <si>
    <t>68 Obojeni metali</t>
  </si>
  <si>
    <t>69 Proizvodi od metala, nigdje nepomenuti</t>
  </si>
  <si>
    <t>7  Mašine i transportni uređaji</t>
  </si>
  <si>
    <t>71 Pogonske mašine i uređaji</t>
  </si>
  <si>
    <t>72 Specijalne mašine za neke ind.grane</t>
  </si>
  <si>
    <t>73 Mašine za obradu metala</t>
  </si>
  <si>
    <t>74 Industrijske mašine za opštu upotrebu</t>
  </si>
  <si>
    <t>75 Kancelarijske mašine i za AOP</t>
  </si>
  <si>
    <t>76 Telekomunikacioni aparati i uređaji</t>
  </si>
  <si>
    <t>77 Električne mašine, aparati i uređaji</t>
  </si>
  <si>
    <t>78 Drumska vozila</t>
  </si>
  <si>
    <t>79 Ostala transportna sredstva i opreme</t>
  </si>
  <si>
    <t>8  Razni gotovi proizvodi</t>
  </si>
  <si>
    <t>81 Montažne zgrade, sanitarni uređaji</t>
  </si>
  <si>
    <t>82 Namještaj i djelovi</t>
  </si>
  <si>
    <t>83 Predmeti za putovanja</t>
  </si>
  <si>
    <t>84 Odeća</t>
  </si>
  <si>
    <t>85 Obuća</t>
  </si>
  <si>
    <t>87 Naučni i kontrolni instrstrumenti</t>
  </si>
  <si>
    <t>88 Fotoaparati, časovnici</t>
  </si>
  <si>
    <t>89 Razni gotovi proizvodi</t>
  </si>
  <si>
    <t>9  Proizvodi i transakcije, nigdje nepomenuti</t>
  </si>
  <si>
    <r>
      <t xml:space="preserve">Tabela 5. Spoljnotrgovinska robna razmjena Crne Gore prema odsjeku Kombinovane nomenklature - KN, u hilj. EUR </t>
    </r>
    <r>
      <rPr>
        <b/>
        <vertAlign val="superscript"/>
        <sz val="9"/>
        <color theme="1"/>
        <rFont val="Arial"/>
        <family val="2"/>
      </rPr>
      <t>(p)</t>
    </r>
  </si>
  <si>
    <t>Kombinovana nomenklatura</t>
  </si>
  <si>
    <t xml:space="preserve">Uvoz </t>
  </si>
  <si>
    <t xml:space="preserve">Izvoz </t>
  </si>
  <si>
    <t>Ukupno</t>
  </si>
  <si>
    <r>
      <t xml:space="preserve">XIX     </t>
    </r>
    <r>
      <rPr>
        <sz val="9"/>
        <color theme="1"/>
        <rFont val="Arial"/>
        <family val="2"/>
      </rPr>
      <t>Oružje i municija</t>
    </r>
  </si>
  <si>
    <r>
      <t xml:space="preserve">XVII    </t>
    </r>
    <r>
      <rPr>
        <sz val="9"/>
        <color theme="1"/>
        <rFont val="Arial"/>
        <family val="2"/>
      </rPr>
      <t>Vozila i prateća transportna oprema</t>
    </r>
  </si>
  <si>
    <r>
      <t xml:space="preserve">XVI     </t>
    </r>
    <r>
      <rPr>
        <sz val="9"/>
        <color theme="1"/>
        <rFont val="Arial"/>
        <family val="2"/>
      </rPr>
      <t>Mašine i mehanički uređaji, električna oprema</t>
    </r>
  </si>
  <si>
    <r>
      <t xml:space="preserve">XV      </t>
    </r>
    <r>
      <rPr>
        <sz val="9"/>
        <color theme="1"/>
        <rFont val="Arial"/>
        <family val="2"/>
      </rPr>
      <t>Bazni metali i proizvodi od osnovnih metala</t>
    </r>
  </si>
  <si>
    <r>
      <t xml:space="preserve">XIV     </t>
    </r>
    <r>
      <rPr>
        <sz val="9"/>
        <color theme="1"/>
        <rFont val="Arial"/>
        <family val="2"/>
      </rPr>
      <t>Biseri, drago kamenje i metali, kovanice</t>
    </r>
  </si>
  <si>
    <r>
      <t xml:space="preserve">XIII      </t>
    </r>
    <r>
      <rPr>
        <sz val="9"/>
        <color theme="1"/>
        <rFont val="Arial"/>
        <family val="2"/>
      </rPr>
      <t>Proizvodi od kamena, gipsa, cementa, keramički proizvodi, stakleni proizvodi</t>
    </r>
  </si>
  <si>
    <r>
      <t xml:space="preserve">XII       </t>
    </r>
    <r>
      <rPr>
        <sz val="9"/>
        <color theme="1"/>
        <rFont val="Arial"/>
        <family val="2"/>
      </rPr>
      <t>Obuća, kape i modni dodaci</t>
    </r>
  </si>
  <si>
    <r>
      <t xml:space="preserve">XVIII   </t>
    </r>
    <r>
      <rPr>
        <sz val="9"/>
        <color theme="1"/>
        <rFont val="Arial"/>
        <family val="2"/>
      </rPr>
      <t>Optički, medicinski i mjerni instrumenti, satovi</t>
    </r>
  </si>
  <si>
    <r>
      <t xml:space="preserve">XX      </t>
    </r>
    <r>
      <rPr>
        <sz val="9"/>
        <color theme="1"/>
        <rFont val="Arial"/>
        <family val="2"/>
      </rPr>
      <t>Razni proizvodi</t>
    </r>
  </si>
  <si>
    <r>
      <t xml:space="preserve">XXI     </t>
    </r>
    <r>
      <rPr>
        <sz val="9"/>
        <color theme="1"/>
        <rFont val="Arial"/>
        <family val="2"/>
      </rPr>
      <t>Umjetnička djela, kolekcionarski predmeti i antikviteti</t>
    </r>
  </si>
  <si>
    <r>
      <t xml:space="preserve">XI        </t>
    </r>
    <r>
      <rPr>
        <sz val="9"/>
        <color theme="1"/>
        <rFont val="Arial"/>
        <family val="2"/>
      </rPr>
      <t>Tekstil i tekstilni proizvodi</t>
    </r>
  </si>
  <si>
    <r>
      <t xml:space="preserve">X         </t>
    </r>
    <r>
      <rPr>
        <sz val="9"/>
        <color theme="1"/>
        <rFont val="Arial"/>
        <family val="2"/>
      </rPr>
      <t>Materijali i proizvodi papirne industrije</t>
    </r>
  </si>
  <si>
    <r>
      <t xml:space="preserve">IX        </t>
    </r>
    <r>
      <rPr>
        <sz val="9"/>
        <color theme="1"/>
        <rFont val="Arial"/>
        <family val="2"/>
      </rPr>
      <t>Drvo, proizvodi od drveta, korpe, drveni ugalj, pluta</t>
    </r>
  </si>
  <si>
    <r>
      <t xml:space="preserve">VIII      </t>
    </r>
    <r>
      <rPr>
        <sz val="9"/>
        <color theme="1"/>
        <rFont val="Arial"/>
        <family val="2"/>
      </rPr>
      <t>Sirove kože, koža i krzno</t>
    </r>
  </si>
  <si>
    <r>
      <t xml:space="preserve">VII       </t>
    </r>
    <r>
      <rPr>
        <sz val="9"/>
        <color theme="1"/>
        <rFont val="Arial"/>
        <family val="2"/>
      </rPr>
      <t>Plastika, guma i proizvodi od gume</t>
    </r>
  </si>
  <si>
    <r>
      <t xml:space="preserve">VI        </t>
    </r>
    <r>
      <rPr>
        <sz val="9"/>
        <color theme="1"/>
        <rFont val="Arial"/>
        <family val="2"/>
      </rPr>
      <t>Proizvodi hemijske ili srodne industrije</t>
    </r>
  </si>
  <si>
    <r>
      <t xml:space="preserve">V         </t>
    </r>
    <r>
      <rPr>
        <sz val="9"/>
        <color theme="1"/>
        <rFont val="Arial"/>
        <family val="2"/>
      </rPr>
      <t>Mineralni proizvodi</t>
    </r>
  </si>
  <si>
    <r>
      <t xml:space="preserve">IV        </t>
    </r>
    <r>
      <rPr>
        <sz val="9"/>
        <color theme="1"/>
        <rFont val="Arial"/>
        <family val="2"/>
      </rPr>
      <t>Pripremljena hrana, pića, duvan</t>
    </r>
  </si>
  <si>
    <r>
      <t xml:space="preserve">III        </t>
    </r>
    <r>
      <rPr>
        <sz val="9"/>
        <color theme="1"/>
        <rFont val="Arial"/>
        <family val="2"/>
      </rPr>
      <t>Životinjske ili biljne masti, ulja i voskovi</t>
    </r>
  </si>
  <si>
    <r>
      <t xml:space="preserve">II         </t>
    </r>
    <r>
      <rPr>
        <sz val="9"/>
        <color theme="1"/>
        <rFont val="Arial"/>
        <family val="2"/>
      </rPr>
      <t>Povrće</t>
    </r>
  </si>
  <si>
    <r>
      <t xml:space="preserve">I          </t>
    </r>
    <r>
      <rPr>
        <sz val="9"/>
        <color theme="1"/>
        <rFont val="Arial"/>
        <family val="2"/>
      </rPr>
      <t>Žive životinje i životinjski proizvodi</t>
    </r>
  </si>
  <si>
    <t>Eu-27</t>
  </si>
  <si>
    <t>EU-27</t>
  </si>
  <si>
    <t>Ostale zemlje 
(izvan EU-27 i CEFTA-e)</t>
  </si>
  <si>
    <t>Ujedinjeno Kraljevstvo</t>
  </si>
  <si>
    <r>
      <t>300</t>
    </r>
    <r>
      <rPr>
        <sz val="11"/>
        <color theme="1"/>
        <rFont val="Calibri"/>
        <family val="2"/>
      </rPr>
      <t>¹</t>
    </r>
  </si>
  <si>
    <t>21 Kože sirove i krzna nečinjena</t>
  </si>
  <si>
    <t>300¹</t>
  </si>
  <si>
    <t>35 Električna energija</t>
  </si>
  <si>
    <t>Jan-Okt 2024</t>
  </si>
  <si>
    <t>Jan-Okt 2025</t>
  </si>
  <si>
    <t>Jan- Okt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</si>
</sst>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#,##0.0"/>
    <numFmt numFmtId="167" formatCode="_(* #,##0.0_);_(* \(#,##0.0\);_(* &quot;-&quot;?_);_(@_)"/>
    <numFmt numFmtId="168" formatCode="_(* #,##0_);_(* \(#,##0\);_(* &quot;-&quot;??_);_(@_)"/>
    <numFmt numFmtId="169" formatCode="_(* #,##0.0000000000_);_(* \(#,##0.0000000000\);_(* &quot;-&quot;??_);_(@_)"/>
    <numFmt numFmtId="170" formatCode="#,##0;[Red]#,##0"/>
    <numFmt numFmtId="171" formatCode="#,##0.0_);\(#,##0.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vertAlign val="superscript"/>
      <sz val="9"/>
      <color theme="1"/>
      <name val="Arial"/>
      <family val="2"/>
    </font>
    <font>
      <b/>
      <u/>
      <sz val="9"/>
      <color theme="1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</cellStyleXfs>
  <cellXfs count="153">
    <xf numFmtId="0" fontId="0" fillId="0" borderId="0" xfId="0"/>
    <xf numFmtId="0" fontId="8" fillId="0" borderId="1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inden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1" fillId="0" borderId="3" xfId="0" applyFont="1" applyBorder="1" applyAlignment="1">
      <alignment horizontal="left" vertical="center" indent="2"/>
    </xf>
    <xf numFmtId="0" fontId="12" fillId="0" borderId="3" xfId="0" applyFont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0" fillId="0" borderId="8" xfId="0" applyFont="1" applyBorder="1" applyAlignment="1">
      <alignment vertical="center"/>
    </xf>
    <xf numFmtId="0" fontId="0" fillId="0" borderId="0" xfId="0"/>
    <xf numFmtId="164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 wrapText="1" indent="1"/>
    </xf>
    <xf numFmtId="0" fontId="0" fillId="0" borderId="0" xfId="0" applyAlignment="1">
      <alignment horizontal="left" indent="1"/>
    </xf>
    <xf numFmtId="164" fontId="0" fillId="0" borderId="0" xfId="0" applyNumberFormat="1"/>
    <xf numFmtId="3" fontId="0" fillId="0" borderId="0" xfId="0" applyNumberFormat="1"/>
    <xf numFmtId="0" fontId="10" fillId="2" borderId="3" xfId="0" applyFont="1" applyFill="1" applyBorder="1" applyAlignment="1">
      <alignment horizontal="left" vertical="center" indent="1"/>
    </xf>
    <xf numFmtId="0" fontId="11" fillId="2" borderId="3" xfId="0" applyFont="1" applyFill="1" applyBorder="1" applyAlignment="1">
      <alignment horizontal="left" vertical="center" indent="1"/>
    </xf>
    <xf numFmtId="3" fontId="10" fillId="0" borderId="0" xfId="0" applyNumberFormat="1" applyFont="1" applyBorder="1" applyAlignment="1"/>
    <xf numFmtId="0" fontId="11" fillId="0" borderId="0" xfId="0" applyFont="1"/>
    <xf numFmtId="49" fontId="14" fillId="0" borderId="2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left" vertical="center" indent="1"/>
    </xf>
    <xf numFmtId="3" fontId="11" fillId="2" borderId="3" xfId="0" applyNumberFormat="1" applyFont="1" applyFill="1" applyBorder="1" applyAlignment="1">
      <alignment horizontal="center"/>
    </xf>
    <xf numFmtId="0" fontId="11" fillId="2" borderId="3" xfId="0" applyFont="1" applyFill="1" applyBorder="1" applyAlignment="1">
      <alignment horizontal="left" vertical="center" indent="2"/>
    </xf>
    <xf numFmtId="0" fontId="10" fillId="2" borderId="9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2" fillId="0" borderId="3" xfId="0" applyFont="1" applyBorder="1" applyAlignment="1">
      <alignment horizontal="center"/>
    </xf>
    <xf numFmtId="166" fontId="0" fillId="0" borderId="0" xfId="0" applyNumberFormat="1"/>
    <xf numFmtId="167" fontId="0" fillId="0" borderId="0" xfId="0" applyNumberFormat="1"/>
    <xf numFmtId="0" fontId="10" fillId="2" borderId="7" xfId="0" applyFont="1" applyFill="1" applyBorder="1" applyAlignment="1">
      <alignment horizontal="right"/>
    </xf>
    <xf numFmtId="0" fontId="6" fillId="0" borderId="0" xfId="2"/>
    <xf numFmtId="3" fontId="15" fillId="0" borderId="3" xfId="2" applyNumberFormat="1" applyFont="1" applyBorder="1"/>
    <xf numFmtId="1" fontId="6" fillId="0" borderId="0" xfId="2" applyNumberFormat="1"/>
    <xf numFmtId="0" fontId="0" fillId="0" borderId="0" xfId="0" applyFill="1"/>
    <xf numFmtId="165" fontId="10" fillId="0" borderId="11" xfId="1" applyNumberFormat="1" applyFont="1" applyFill="1" applyBorder="1" applyAlignment="1"/>
    <xf numFmtId="0" fontId="5" fillId="0" borderId="0" xfId="4"/>
    <xf numFmtId="168" fontId="0" fillId="0" borderId="0" xfId="5" applyNumberFormat="1" applyFont="1"/>
    <xf numFmtId="168" fontId="0" fillId="0" borderId="0" xfId="1" applyNumberFormat="1" applyFont="1"/>
    <xf numFmtId="165" fontId="0" fillId="0" borderId="3" xfId="5" applyNumberFormat="1" applyFont="1" applyBorder="1"/>
    <xf numFmtId="165" fontId="5" fillId="0" borderId="0" xfId="5" applyNumberFormat="1" applyFont="1"/>
    <xf numFmtId="43" fontId="0" fillId="0" borderId="0" xfId="0" applyNumberFormat="1"/>
    <xf numFmtId="0" fontId="17" fillId="0" borderId="1" xfId="0" applyFont="1" applyBorder="1" applyAlignment="1">
      <alignment vertical="center"/>
    </xf>
    <xf numFmtId="2" fontId="10" fillId="2" borderId="3" xfId="0" applyNumberFormat="1" applyFont="1" applyFill="1" applyBorder="1" applyAlignment="1">
      <alignment horizontal="left" vertical="center"/>
    </xf>
    <xf numFmtId="2" fontId="11" fillId="2" borderId="3" xfId="0" applyNumberFormat="1" applyFont="1" applyFill="1" applyBorder="1" applyAlignment="1">
      <alignment horizontal="left" vertical="center"/>
    </xf>
    <xf numFmtId="3" fontId="10" fillId="2" borderId="3" xfId="0" applyNumberFormat="1" applyFont="1" applyFill="1" applyBorder="1" applyAlignment="1">
      <alignment horizontal="center"/>
    </xf>
    <xf numFmtId="166" fontId="16" fillId="0" borderId="3" xfId="0" applyNumberFormat="1" applyFont="1" applyBorder="1" applyAlignment="1">
      <alignment horizontal="right"/>
    </xf>
    <xf numFmtId="3" fontId="10" fillId="2" borderId="3" xfId="0" applyNumberFormat="1" applyFont="1" applyFill="1" applyBorder="1" applyAlignment="1"/>
    <xf numFmtId="164" fontId="5" fillId="0" borderId="0" xfId="4" applyNumberFormat="1"/>
    <xf numFmtId="3" fontId="12" fillId="0" borderId="0" xfId="0" applyNumberFormat="1" applyFont="1" applyBorder="1" applyAlignment="1">
      <alignment horizontal="center" vertical="center" wrapText="1"/>
    </xf>
    <xf numFmtId="0" fontId="3" fillId="0" borderId="0" xfId="7"/>
    <xf numFmtId="168" fontId="11" fillId="0" borderId="0" xfId="1" applyNumberFormat="1" applyFont="1"/>
    <xf numFmtId="168" fontId="0" fillId="0" borderId="0" xfId="0" applyNumberFormat="1"/>
    <xf numFmtId="0" fontId="8" fillId="0" borderId="1" xfId="0" applyFont="1" applyBorder="1" applyAlignment="1" applyProtection="1">
      <alignment vertical="center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vertical="center" wrapText="1"/>
      <protection locked="0"/>
    </xf>
    <xf numFmtId="3" fontId="12" fillId="0" borderId="0" xfId="0" applyNumberFormat="1" applyFont="1" applyBorder="1" applyAlignment="1" applyProtection="1">
      <alignment horizontal="center" vertical="center" wrapText="1"/>
      <protection locked="0"/>
    </xf>
    <xf numFmtId="165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68" fontId="0" fillId="0" borderId="0" xfId="1" applyNumberFormat="1" applyFont="1" applyAlignment="1">
      <alignment horizontal="right"/>
    </xf>
    <xf numFmtId="3" fontId="0" fillId="0" borderId="0" xfId="1" applyNumberFormat="1" applyFont="1"/>
    <xf numFmtId="165" fontId="11" fillId="2" borderId="3" xfId="1" applyNumberFormat="1" applyFont="1" applyFill="1" applyBorder="1" applyAlignment="1">
      <alignment horizontal="right"/>
    </xf>
    <xf numFmtId="3" fontId="12" fillId="0" borderId="3" xfId="0" applyNumberFormat="1" applyFont="1" applyBorder="1" applyAlignment="1" applyProtection="1">
      <alignment horizontal="right" vertical="center" wrapText="1"/>
      <protection locked="0"/>
    </xf>
    <xf numFmtId="3" fontId="10" fillId="0" borderId="3" xfId="0" applyNumberFormat="1" applyFont="1" applyBorder="1" applyAlignment="1">
      <alignment horizontal="right" vertical="center" wrapText="1"/>
    </xf>
    <xf numFmtId="0" fontId="0" fillId="0" borderId="0" xfId="0"/>
    <xf numFmtId="3" fontId="0" fillId="0" borderId="0" xfId="0" applyNumberFormat="1" applyBorder="1"/>
    <xf numFmtId="3" fontId="12" fillId="0" borderId="3" xfId="0" applyNumberFormat="1" applyFont="1" applyBorder="1" applyAlignment="1" applyProtection="1">
      <alignment horizontal="center" vertical="center" wrapText="1"/>
      <protection locked="0"/>
    </xf>
    <xf numFmtId="166" fontId="10" fillId="0" borderId="0" xfId="0" applyNumberFormat="1" applyFont="1" applyAlignment="1">
      <alignment horizontal="right"/>
    </xf>
    <xf numFmtId="166" fontId="8" fillId="0" borderId="7" xfId="0" applyNumberFormat="1" applyFont="1" applyBorder="1" applyAlignment="1">
      <alignment horizontal="right"/>
    </xf>
    <xf numFmtId="166" fontId="16" fillId="0" borderId="0" xfId="0" applyNumberFormat="1" applyFont="1" applyAlignment="1">
      <alignment horizontal="right"/>
    </xf>
    <xf numFmtId="166" fontId="11" fillId="0" borderId="0" xfId="0" applyNumberFormat="1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/>
    <xf numFmtId="169" fontId="0" fillId="0" borderId="0" xfId="0" applyNumberFormat="1"/>
    <xf numFmtId="49" fontId="14" fillId="0" borderId="2" xfId="0" applyNumberFormat="1" applyFont="1" applyBorder="1" applyAlignment="1">
      <alignment horizontal="right" vertical="center" wrapText="1"/>
    </xf>
    <xf numFmtId="0" fontId="0" fillId="0" borderId="0" xfId="0"/>
    <xf numFmtId="49" fontId="10" fillId="0" borderId="7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/>
    </xf>
    <xf numFmtId="165" fontId="10" fillId="2" borderId="3" xfId="1" applyNumberFormat="1" applyFont="1" applyFill="1" applyBorder="1" applyAlignment="1"/>
    <xf numFmtId="168" fontId="11" fillId="2" borderId="3" xfId="1" applyNumberFormat="1" applyFont="1" applyFill="1" applyBorder="1" applyAlignment="1">
      <alignment horizontal="left" vertical="center" indent="1"/>
    </xf>
    <xf numFmtId="165" fontId="11" fillId="2" borderId="3" xfId="1" applyNumberFormat="1" applyFont="1" applyFill="1" applyBorder="1" applyAlignment="1"/>
    <xf numFmtId="170" fontId="11" fillId="2" borderId="3" xfId="1" applyNumberFormat="1" applyFont="1" applyFill="1" applyBorder="1" applyAlignment="1"/>
    <xf numFmtId="3" fontId="11" fillId="2" borderId="3" xfId="1" applyNumberFormat="1" applyFont="1" applyFill="1" applyBorder="1" applyAlignment="1">
      <alignment horizontal="right" vertical="center" indent="1"/>
    </xf>
    <xf numFmtId="3" fontId="11" fillId="2" borderId="3" xfId="1" applyNumberFormat="1" applyFont="1" applyFill="1" applyBorder="1" applyAlignment="1">
      <alignment horizontal="right"/>
    </xf>
    <xf numFmtId="37" fontId="11" fillId="2" borderId="3" xfId="1" applyNumberFormat="1" applyFont="1" applyFill="1" applyBorder="1" applyAlignment="1">
      <alignment horizontal="right" vertical="center" indent="1"/>
    </xf>
    <xf numFmtId="165" fontId="5" fillId="0" borderId="0" xfId="5" applyNumberFormat="1" applyFont="1" applyProtection="1">
      <protection locked="0"/>
    </xf>
    <xf numFmtId="171" fontId="0" fillId="0" borderId="3" xfId="5" applyNumberFormat="1" applyFont="1" applyBorder="1"/>
    <xf numFmtId="3" fontId="12" fillId="0" borderId="0" xfId="0" applyNumberFormat="1" applyFont="1" applyFill="1" applyBorder="1" applyAlignment="1">
      <alignment horizontal="left" vertical="center"/>
    </xf>
    <xf numFmtId="165" fontId="0" fillId="0" borderId="0" xfId="1" applyNumberFormat="1" applyFont="1"/>
    <xf numFmtId="3" fontId="12" fillId="0" borderId="3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indent="2"/>
    </xf>
    <xf numFmtId="3" fontId="7" fillId="0" borderId="3" xfId="5" applyNumberFormat="1" applyFont="1" applyBorder="1"/>
    <xf numFmtId="166" fontId="15" fillId="0" borderId="3" xfId="6" applyNumberFormat="1" applyFont="1" applyBorder="1" applyAlignment="1">
      <alignment horizontal="right"/>
    </xf>
    <xf numFmtId="168" fontId="0" fillId="0" borderId="3" xfId="1" applyNumberFormat="1" applyFont="1" applyBorder="1"/>
    <xf numFmtId="168" fontId="16" fillId="0" borderId="3" xfId="1" applyNumberFormat="1" applyFont="1" applyBorder="1"/>
    <xf numFmtId="165" fontId="12" fillId="0" borderId="0" xfId="1" applyNumberFormat="1" applyFont="1" applyFill="1" applyBorder="1" applyAlignment="1">
      <alignment horizontal="left" vertical="center"/>
    </xf>
    <xf numFmtId="168" fontId="0" fillId="0" borderId="0" xfId="1" applyNumberFormat="1" applyFont="1"/>
    <xf numFmtId="3" fontId="11" fillId="0" borderId="0" xfId="1" applyNumberFormat="1" applyFont="1"/>
    <xf numFmtId="3" fontId="10" fillId="2" borderId="3" xfId="1" applyNumberFormat="1" applyFont="1" applyFill="1" applyBorder="1" applyAlignment="1">
      <alignment horizontal="center"/>
    </xf>
    <xf numFmtId="165" fontId="5" fillId="0" borderId="0" xfId="1" applyNumberFormat="1" applyFont="1"/>
    <xf numFmtId="165" fontId="0" fillId="0" borderId="3" xfId="5" applyNumberFormat="1" applyFont="1" applyBorder="1" applyAlignment="1">
      <alignment horizontal="center"/>
    </xf>
    <xf numFmtId="165" fontId="12" fillId="0" borderId="0" xfId="1" applyNumberFormat="1" applyFont="1" applyBorder="1" applyAlignment="1">
      <alignment horizontal="center" vertical="center" wrapText="1"/>
    </xf>
    <xf numFmtId="168" fontId="0" fillId="0" borderId="2" xfId="1" applyNumberFormat="1" applyFont="1" applyBorder="1"/>
    <xf numFmtId="168" fontId="0" fillId="0" borderId="0" xfId="1" applyNumberFormat="1" applyFont="1"/>
    <xf numFmtId="37" fontId="0" fillId="0" borderId="3" xfId="1" applyNumberFormat="1" applyFont="1" applyBorder="1"/>
    <xf numFmtId="37" fontId="16" fillId="0" borderId="3" xfId="1" applyNumberFormat="1" applyFont="1" applyBorder="1"/>
    <xf numFmtId="168" fontId="0" fillId="0" borderId="0" xfId="1" applyNumberFormat="1" applyFont="1"/>
    <xf numFmtId="165" fontId="16" fillId="0" borderId="3" xfId="1" applyNumberFormat="1" applyFont="1" applyBorder="1"/>
    <xf numFmtId="43" fontId="0" fillId="0" borderId="0" xfId="1" applyNumberFormat="1" applyFont="1"/>
    <xf numFmtId="168" fontId="0" fillId="0" borderId="0" xfId="1" applyNumberFormat="1" applyFont="1"/>
    <xf numFmtId="3" fontId="1" fillId="0" borderId="3" xfId="2" applyNumberFormat="1" applyFont="1" applyBorder="1"/>
    <xf numFmtId="166" fontId="1" fillId="0" borderId="3" xfId="6" applyNumberFormat="1" applyFont="1" applyBorder="1" applyAlignment="1">
      <alignment horizontal="right"/>
    </xf>
    <xf numFmtId="165" fontId="12" fillId="0" borderId="0" xfId="1" applyNumberFormat="1" applyFont="1" applyBorder="1" applyAlignment="1" applyProtection="1">
      <alignment horizontal="center" vertical="center" wrapText="1"/>
      <protection locked="0"/>
    </xf>
    <xf numFmtId="165" fontId="0" fillId="0" borderId="0" xfId="0" applyNumberFormat="1"/>
    <xf numFmtId="0" fontId="0" fillId="0" borderId="0" xfId="0" applyFont="1"/>
    <xf numFmtId="168" fontId="0" fillId="0" borderId="0" xfId="1" applyNumberFormat="1" applyFont="1"/>
    <xf numFmtId="164" fontId="10" fillId="2" borderId="4" xfId="0" applyNumberFormat="1" applyFont="1" applyFill="1" applyBorder="1" applyAlignment="1">
      <alignment horizontal="center" vertical="center"/>
    </xf>
    <xf numFmtId="164" fontId="10" fillId="2" borderId="5" xfId="0" applyNumberFormat="1" applyFont="1" applyFill="1" applyBorder="1" applyAlignment="1">
      <alignment horizontal="center" vertical="center"/>
    </xf>
    <xf numFmtId="164" fontId="10" fillId="2" borderId="6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49" fontId="10" fillId="2" borderId="5" xfId="0" applyNumberFormat="1" applyFont="1" applyFill="1" applyBorder="1" applyAlignment="1">
      <alignment horizontal="center" vertical="center"/>
    </xf>
    <xf numFmtId="49" fontId="10" fillId="2" borderId="10" xfId="0" applyNumberFormat="1" applyFont="1" applyFill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3" fontId="10" fillId="2" borderId="7" xfId="1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49" fontId="10" fillId="2" borderId="2" xfId="0" applyNumberFormat="1" applyFont="1" applyFill="1" applyBorder="1" applyAlignment="1">
      <alignment horizontal="center" vertical="center"/>
    </xf>
    <xf numFmtId="49" fontId="10" fillId="2" borderId="7" xfId="0" applyNumberFormat="1" applyFont="1" applyFill="1" applyBorder="1" applyAlignment="1">
      <alignment horizontal="center" vertical="center"/>
    </xf>
  </cellXfs>
  <cellStyles count="10">
    <cellStyle name="Comma" xfId="1" builtinId="3"/>
    <cellStyle name="Comma 2" xfId="3" xr:uid="{00000000-0005-0000-0000-000001000000}"/>
    <cellStyle name="Comma 3" xfId="5" xr:uid="{00000000-0005-0000-0000-000002000000}"/>
    <cellStyle name="Comma 4" xfId="9" xr:uid="{00000000-0005-0000-0000-000003000000}"/>
    <cellStyle name="Normal" xfId="0" builtinId="0"/>
    <cellStyle name="Normal 2" xfId="2" xr:uid="{00000000-0005-0000-0000-000005000000}"/>
    <cellStyle name="Normal 3" xfId="4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workbookViewId="0">
      <selection activeCell="E31" sqref="E31"/>
    </sheetView>
  </sheetViews>
  <sheetFormatPr defaultRowHeight="15" x14ac:dyDescent="0.25"/>
  <cols>
    <col min="1" max="1" width="21.7109375" customWidth="1"/>
    <col min="2" max="3" width="18" customWidth="1"/>
    <col min="4" max="4" width="21.42578125" style="70" customWidth="1"/>
    <col min="5" max="5" width="18" customWidth="1"/>
    <col min="7" max="7" width="10.7109375" bestFit="1" customWidth="1"/>
    <col min="8" max="8" width="9.5703125" bestFit="1" customWidth="1"/>
  </cols>
  <sheetData>
    <row r="1" spans="1:10" x14ac:dyDescent="0.25">
      <c r="A1" s="1" t="s">
        <v>0</v>
      </c>
      <c r="B1" s="1"/>
      <c r="C1" s="1"/>
      <c r="D1" s="65"/>
      <c r="E1" s="1"/>
    </row>
    <row r="2" spans="1:10" ht="24" x14ac:dyDescent="0.25">
      <c r="A2" s="2" t="s">
        <v>1</v>
      </c>
      <c r="B2" s="3" t="s">
        <v>2</v>
      </c>
      <c r="C2" s="3" t="s">
        <v>3</v>
      </c>
      <c r="D2" s="66" t="s">
        <v>4</v>
      </c>
      <c r="E2" s="4" t="s">
        <v>5</v>
      </c>
    </row>
    <row r="3" spans="1:10" x14ac:dyDescent="0.25">
      <c r="A3" s="5">
        <v>2024</v>
      </c>
      <c r="B3" s="6"/>
      <c r="C3" s="7"/>
      <c r="D3" s="67"/>
      <c r="E3" s="8"/>
    </row>
    <row r="4" spans="1:10" x14ac:dyDescent="0.25">
      <c r="A4" s="9" t="s">
        <v>6</v>
      </c>
      <c r="B4" s="79">
        <v>228987.20947</v>
      </c>
      <c r="C4" s="79">
        <v>46241.439259999999</v>
      </c>
      <c r="D4" s="79">
        <v>275228.64873000002</v>
      </c>
      <c r="E4" s="79">
        <v>-182745.77020999999</v>
      </c>
      <c r="G4" s="27"/>
      <c r="H4" s="27"/>
      <c r="I4" s="27"/>
      <c r="J4" s="27"/>
    </row>
    <row r="5" spans="1:10" x14ac:dyDescent="0.25">
      <c r="A5" s="9" t="s">
        <v>7</v>
      </c>
      <c r="B5" s="79">
        <v>306145.10957999999</v>
      </c>
      <c r="C5" s="79">
        <v>61728.102549999996</v>
      </c>
      <c r="D5" s="79">
        <v>367873.21213</v>
      </c>
      <c r="E5" s="79">
        <v>-244417.00702999998</v>
      </c>
      <c r="G5" s="27"/>
      <c r="H5" s="27"/>
      <c r="I5" s="27"/>
      <c r="J5" s="27"/>
    </row>
    <row r="6" spans="1:10" x14ac:dyDescent="0.25">
      <c r="A6" s="9" t="s">
        <v>8</v>
      </c>
      <c r="B6" s="79">
        <v>328895.11653</v>
      </c>
      <c r="C6" s="79">
        <v>42826.288639999999</v>
      </c>
      <c r="D6" s="79">
        <v>371721.40516999998</v>
      </c>
      <c r="E6" s="79">
        <v>-286068.82789000002</v>
      </c>
      <c r="G6" s="27"/>
      <c r="H6" s="27"/>
      <c r="I6" s="27"/>
      <c r="J6" s="27"/>
    </row>
    <row r="7" spans="1:10" x14ac:dyDescent="0.25">
      <c r="A7" s="9" t="s">
        <v>9</v>
      </c>
      <c r="B7" s="79">
        <v>395625.41091999999</v>
      </c>
      <c r="C7" s="79">
        <v>54063.252340000006</v>
      </c>
      <c r="D7" s="79">
        <v>449688.66326</v>
      </c>
      <c r="E7" s="79">
        <v>-341562.15857999999</v>
      </c>
      <c r="G7" s="27"/>
      <c r="H7" s="27"/>
      <c r="I7" s="27"/>
      <c r="J7" s="27"/>
    </row>
    <row r="8" spans="1:10" x14ac:dyDescent="0.25">
      <c r="A8" s="9" t="s">
        <v>10</v>
      </c>
      <c r="B8" s="79">
        <v>323248.82831000001</v>
      </c>
      <c r="C8" s="79">
        <v>46702.109859999997</v>
      </c>
      <c r="D8" s="79">
        <v>369950.93816999998</v>
      </c>
      <c r="E8" s="79">
        <v>-276546.71845000004</v>
      </c>
      <c r="G8" s="27"/>
      <c r="H8" s="27"/>
      <c r="I8" s="27"/>
      <c r="J8" s="27"/>
    </row>
    <row r="9" spans="1:10" x14ac:dyDescent="0.25">
      <c r="A9" s="9" t="s">
        <v>11</v>
      </c>
      <c r="B9" s="79">
        <v>359440.41817000002</v>
      </c>
      <c r="C9" s="79">
        <v>37193.380149999997</v>
      </c>
      <c r="D9" s="79">
        <v>396633.79832</v>
      </c>
      <c r="E9" s="79">
        <v>-322247.03802000004</v>
      </c>
      <c r="G9" s="27"/>
      <c r="H9" s="27"/>
      <c r="I9" s="27"/>
      <c r="J9" s="27"/>
    </row>
    <row r="10" spans="1:10" x14ac:dyDescent="0.25">
      <c r="A10" s="9" t="s">
        <v>12</v>
      </c>
      <c r="B10" s="79">
        <v>397832.09130000003</v>
      </c>
      <c r="C10" s="79">
        <v>41512.103920000001</v>
      </c>
      <c r="D10" s="79">
        <v>439344.19522000005</v>
      </c>
      <c r="E10" s="79">
        <v>-356319.98738000001</v>
      </c>
      <c r="G10" s="27"/>
      <c r="H10" s="27"/>
      <c r="I10" s="27"/>
      <c r="J10" s="27"/>
    </row>
    <row r="11" spans="1:10" x14ac:dyDescent="0.25">
      <c r="A11" s="9" t="s">
        <v>13</v>
      </c>
      <c r="B11" s="79">
        <v>370225.00539999997</v>
      </c>
      <c r="C11" s="79">
        <v>53256.78181</v>
      </c>
      <c r="D11" s="79">
        <v>423481.78720999998</v>
      </c>
      <c r="E11" s="79">
        <v>-316968.22358999995</v>
      </c>
      <c r="G11" s="27"/>
      <c r="H11" s="27"/>
      <c r="I11" s="27"/>
      <c r="J11" s="27"/>
    </row>
    <row r="12" spans="1:10" x14ac:dyDescent="0.25">
      <c r="A12" s="9" t="s">
        <v>14</v>
      </c>
      <c r="B12" s="79">
        <v>338200.28795999999</v>
      </c>
      <c r="C12" s="79">
        <v>49610.034229999997</v>
      </c>
      <c r="D12" s="79">
        <v>387810.32218999998</v>
      </c>
      <c r="E12" s="79">
        <v>-288590.25373</v>
      </c>
      <c r="G12" s="27"/>
      <c r="H12" s="27"/>
      <c r="I12" s="27"/>
      <c r="J12" s="27"/>
    </row>
    <row r="13" spans="1:10" x14ac:dyDescent="0.25">
      <c r="A13" s="10" t="s">
        <v>15</v>
      </c>
      <c r="B13" s="79">
        <v>359249.59337999998</v>
      </c>
      <c r="C13" s="79">
        <v>46707.975149999998</v>
      </c>
      <c r="D13" s="79">
        <v>405957.56852999999</v>
      </c>
      <c r="E13" s="79">
        <v>-312541.61822999996</v>
      </c>
      <c r="G13" s="27"/>
      <c r="H13" s="27"/>
      <c r="I13" s="27"/>
      <c r="J13" s="27"/>
    </row>
    <row r="14" spans="1:10" x14ac:dyDescent="0.25">
      <c r="A14" s="10" t="s">
        <v>16</v>
      </c>
      <c r="B14" s="79">
        <v>313277.39039999997</v>
      </c>
      <c r="C14" s="79">
        <v>66878.106109999993</v>
      </c>
      <c r="D14" s="79">
        <v>380155.49650999997</v>
      </c>
      <c r="E14" s="79">
        <v>-246399.28428999998</v>
      </c>
      <c r="G14" s="27"/>
      <c r="H14" s="27"/>
      <c r="I14" s="27"/>
      <c r="J14" s="27"/>
    </row>
    <row r="15" spans="1:10" x14ac:dyDescent="0.25">
      <c r="A15" s="10" t="s">
        <v>17</v>
      </c>
      <c r="B15" s="79">
        <v>356599.24530000001</v>
      </c>
      <c r="C15" s="79">
        <v>68322.243119999999</v>
      </c>
      <c r="D15" s="79">
        <v>424921.48842000001</v>
      </c>
      <c r="E15" s="79">
        <v>-288277.00218000001</v>
      </c>
      <c r="G15" s="27"/>
      <c r="H15" s="27"/>
      <c r="I15" s="27"/>
      <c r="J15" s="27"/>
    </row>
    <row r="16" spans="1:10" x14ac:dyDescent="0.25">
      <c r="A16" s="5">
        <v>2025</v>
      </c>
      <c r="B16" s="76"/>
      <c r="C16" s="76"/>
      <c r="D16" s="75"/>
      <c r="E16" s="75"/>
      <c r="G16" s="27"/>
      <c r="H16" s="27"/>
      <c r="I16" s="27"/>
      <c r="J16" s="27"/>
    </row>
    <row r="17" spans="1:10" x14ac:dyDescent="0.25">
      <c r="A17" s="9" t="s">
        <v>6</v>
      </c>
      <c r="B17" s="79">
        <v>241989.04347</v>
      </c>
      <c r="C17" s="79">
        <v>43302.703880000001</v>
      </c>
      <c r="D17" s="79">
        <v>285291.74735000002</v>
      </c>
      <c r="E17" s="79">
        <v>-198686.33958999999</v>
      </c>
      <c r="G17" s="27"/>
      <c r="H17" s="27"/>
      <c r="I17" s="27"/>
      <c r="J17" s="27"/>
    </row>
    <row r="18" spans="1:10" s="88" customFormat="1" x14ac:dyDescent="0.25">
      <c r="A18" s="9" t="s">
        <v>7</v>
      </c>
      <c r="B18" s="79">
        <v>325216.14427999995</v>
      </c>
      <c r="C18" s="79">
        <v>53572.756259999995</v>
      </c>
      <c r="D18" s="79">
        <v>378788.90053999994</v>
      </c>
      <c r="E18" s="79">
        <v>-271643.38801999995</v>
      </c>
      <c r="G18" s="27"/>
      <c r="H18" s="27"/>
      <c r="I18" s="27"/>
      <c r="J18" s="27"/>
    </row>
    <row r="19" spans="1:10" s="13" customFormat="1" x14ac:dyDescent="0.25">
      <c r="A19" s="9" t="s">
        <v>8</v>
      </c>
      <c r="B19" s="102">
        <v>370436.96070999996</v>
      </c>
      <c r="C19" s="102">
        <v>53216.220649999996</v>
      </c>
      <c r="D19" s="79">
        <v>423653.18135999993</v>
      </c>
      <c r="E19" s="79">
        <v>-317220.74005999998</v>
      </c>
      <c r="G19" s="27"/>
      <c r="H19" s="40"/>
      <c r="I19" s="27"/>
      <c r="J19" s="27"/>
    </row>
    <row r="20" spans="1:10" s="88" customFormat="1" x14ac:dyDescent="0.25">
      <c r="A20" s="9" t="s">
        <v>9</v>
      </c>
      <c r="B20" s="102">
        <v>372450.24663999997</v>
      </c>
      <c r="C20" s="102">
        <v>50688.087460000002</v>
      </c>
      <c r="D20" s="79">
        <v>423138.33409999998</v>
      </c>
      <c r="E20" s="79">
        <v>-321762.15917999996</v>
      </c>
      <c r="G20" s="27"/>
      <c r="H20" s="40"/>
      <c r="I20" s="27"/>
      <c r="J20" s="27"/>
    </row>
    <row r="21" spans="1:10" s="88" customFormat="1" x14ac:dyDescent="0.25">
      <c r="A21" s="9" t="s">
        <v>10</v>
      </c>
      <c r="B21" s="102">
        <v>370744.58651999995</v>
      </c>
      <c r="C21" s="102">
        <v>36314.254700000005</v>
      </c>
      <c r="D21" s="79">
        <v>407058.84121999994</v>
      </c>
      <c r="E21" s="79">
        <v>-334430.33181999996</v>
      </c>
      <c r="G21" s="27"/>
      <c r="H21" s="40"/>
      <c r="I21" s="27"/>
      <c r="J21" s="27"/>
    </row>
    <row r="22" spans="1:10" s="88" customFormat="1" x14ac:dyDescent="0.25">
      <c r="A22" s="9" t="s">
        <v>11</v>
      </c>
      <c r="B22" s="102">
        <v>407230.45967000001</v>
      </c>
      <c r="C22" s="102">
        <v>45225.184930000003</v>
      </c>
      <c r="D22" s="79">
        <v>452455.6446</v>
      </c>
      <c r="E22" s="79">
        <v>-362005.27474000002</v>
      </c>
      <c r="G22" s="27"/>
      <c r="H22" s="40"/>
      <c r="I22" s="27"/>
      <c r="J22" s="27"/>
    </row>
    <row r="23" spans="1:10" s="88" customFormat="1" x14ac:dyDescent="0.25">
      <c r="A23" s="9" t="s">
        <v>12</v>
      </c>
      <c r="B23" s="102">
        <v>409371.31838999997</v>
      </c>
      <c r="C23" s="102">
        <v>45024.518240000005</v>
      </c>
      <c r="D23" s="79">
        <v>454395.83662999998</v>
      </c>
      <c r="E23" s="79">
        <v>-364346.80014999997</v>
      </c>
      <c r="G23" s="27"/>
      <c r="H23" s="40"/>
      <c r="I23" s="27"/>
      <c r="J23" s="27"/>
    </row>
    <row r="24" spans="1:10" s="88" customFormat="1" x14ac:dyDescent="0.25">
      <c r="A24" s="9" t="s">
        <v>13</v>
      </c>
      <c r="B24" s="102">
        <v>390581.29501</v>
      </c>
      <c r="C24" s="102">
        <v>38363.117869999995</v>
      </c>
      <c r="D24" s="79">
        <v>428944.41288000002</v>
      </c>
      <c r="E24" s="79">
        <v>-352218.17713999999</v>
      </c>
      <c r="G24" s="27"/>
      <c r="H24" s="40"/>
      <c r="I24" s="27"/>
      <c r="J24" s="27"/>
    </row>
    <row r="25" spans="1:10" s="88" customFormat="1" x14ac:dyDescent="0.25">
      <c r="A25" s="9" t="s">
        <v>14</v>
      </c>
      <c r="B25" s="102">
        <v>394657.38114999997</v>
      </c>
      <c r="C25" s="102">
        <v>48678.761490000004</v>
      </c>
      <c r="D25" s="79">
        <v>443336.14263999998</v>
      </c>
      <c r="E25" s="102">
        <v>-345978.61965999997</v>
      </c>
      <c r="G25" s="27"/>
      <c r="H25" s="40"/>
      <c r="I25" s="27"/>
      <c r="J25" s="27"/>
    </row>
    <row r="26" spans="1:10" s="88" customFormat="1" x14ac:dyDescent="0.25">
      <c r="A26" s="10" t="s">
        <v>15</v>
      </c>
      <c r="B26" s="102">
        <v>394783.47629000002</v>
      </c>
      <c r="C26" s="102">
        <v>43675.332069999997</v>
      </c>
      <c r="D26" s="79">
        <v>438458.80836000002</v>
      </c>
      <c r="E26" s="102">
        <v>-351108.14422000002</v>
      </c>
      <c r="G26" s="27"/>
      <c r="H26" s="40"/>
      <c r="I26" s="27"/>
      <c r="J26" s="27"/>
    </row>
    <row r="27" spans="1:10" s="88" customFormat="1" x14ac:dyDescent="0.25">
      <c r="A27" s="103"/>
      <c r="B27" s="61"/>
      <c r="C27" s="61"/>
      <c r="D27" s="68"/>
      <c r="E27" s="61"/>
      <c r="H27" s="40"/>
      <c r="I27" s="27"/>
      <c r="J27" s="27"/>
    </row>
    <row r="28" spans="1:10" x14ac:dyDescent="0.25">
      <c r="A28" s="11" t="s">
        <v>18</v>
      </c>
      <c r="B28" s="27"/>
      <c r="C28" s="27"/>
      <c r="D28" s="125"/>
      <c r="E28" s="125"/>
      <c r="F28" s="40"/>
      <c r="G28" s="40"/>
      <c r="H28" s="40"/>
      <c r="I28" s="27"/>
    </row>
    <row r="29" spans="1:10" x14ac:dyDescent="0.25">
      <c r="A29" s="40"/>
      <c r="B29" s="122"/>
      <c r="C29" s="128"/>
      <c r="D29" s="125"/>
      <c r="E29" s="125"/>
      <c r="F29" s="101"/>
      <c r="G29" s="101"/>
      <c r="H29" s="27"/>
    </row>
    <row r="30" spans="1:10" x14ac:dyDescent="0.25">
      <c r="A30" s="40"/>
      <c r="B30" s="121"/>
      <c r="C30" s="121"/>
      <c r="D30" s="121"/>
      <c r="E30" s="125"/>
      <c r="F30" s="101"/>
      <c r="G30" s="101"/>
      <c r="H30" s="27"/>
    </row>
    <row r="31" spans="1:10" x14ac:dyDescent="0.25">
      <c r="A31" s="60"/>
      <c r="B31" s="101"/>
      <c r="C31" s="128"/>
      <c r="D31" s="101"/>
      <c r="E31" s="125"/>
      <c r="F31" s="26"/>
      <c r="G31" s="40"/>
    </row>
    <row r="32" spans="1:10" x14ac:dyDescent="0.25">
      <c r="A32" s="48"/>
      <c r="B32" s="101"/>
      <c r="C32" s="101"/>
      <c r="D32" s="101"/>
      <c r="E32" s="68"/>
      <c r="F32" s="101"/>
      <c r="G32" s="101"/>
      <c r="H32" s="101"/>
      <c r="I32" s="101"/>
    </row>
    <row r="33" spans="1:9" x14ac:dyDescent="0.25">
      <c r="A33" s="48"/>
      <c r="B33" s="101"/>
      <c r="C33" s="101"/>
      <c r="D33" s="101"/>
      <c r="E33" s="68"/>
      <c r="F33" s="101"/>
      <c r="G33" s="101"/>
      <c r="H33" s="101"/>
      <c r="I33" s="101"/>
    </row>
    <row r="34" spans="1:9" x14ac:dyDescent="0.25">
      <c r="A34" s="48"/>
      <c r="B34" s="101"/>
      <c r="C34" s="101"/>
      <c r="D34" s="101"/>
      <c r="E34" s="68"/>
      <c r="F34" s="101"/>
      <c r="G34" s="101"/>
      <c r="H34" s="101"/>
      <c r="I34" s="101"/>
    </row>
    <row r="35" spans="1:9" x14ac:dyDescent="0.25">
      <c r="A35" s="48"/>
      <c r="B35" s="112"/>
      <c r="C35" s="112"/>
      <c r="D35" s="68"/>
      <c r="E35" s="68"/>
      <c r="F35" s="101"/>
      <c r="G35" s="101"/>
      <c r="H35" s="101"/>
      <c r="I35" s="101"/>
    </row>
    <row r="36" spans="1:9" x14ac:dyDescent="0.25">
      <c r="B36" s="27"/>
      <c r="C36" s="52"/>
      <c r="D36" s="68"/>
      <c r="E36" s="68"/>
      <c r="F36" s="101"/>
      <c r="G36" s="101"/>
      <c r="H36" s="101"/>
      <c r="I36" s="101"/>
    </row>
    <row r="37" spans="1:9" x14ac:dyDescent="0.25">
      <c r="B37" s="26"/>
      <c r="C37" s="26"/>
      <c r="D37" s="69"/>
      <c r="E37" s="114"/>
      <c r="G37" s="26"/>
    </row>
    <row r="38" spans="1:9" x14ac:dyDescent="0.25">
      <c r="B38" s="101"/>
      <c r="C38" s="26"/>
      <c r="D38" s="69"/>
      <c r="E38" s="114"/>
    </row>
    <row r="39" spans="1:9" x14ac:dyDescent="0.25">
      <c r="B39" s="101"/>
      <c r="C39" s="26"/>
      <c r="D39" s="98"/>
      <c r="E39" s="114"/>
    </row>
    <row r="40" spans="1:9" x14ac:dyDescent="0.25">
      <c r="D40" s="7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51"/>
  <sheetViews>
    <sheetView tabSelected="1" workbookViewId="0">
      <selection activeCell="P28" sqref="P27:P28"/>
    </sheetView>
  </sheetViews>
  <sheetFormatPr defaultRowHeight="15" x14ac:dyDescent="0.25"/>
  <cols>
    <col min="1" max="1" width="23.5703125" customWidth="1"/>
    <col min="2" max="2" width="13.42578125" customWidth="1"/>
    <col min="3" max="3" width="12.5703125" customWidth="1"/>
    <col min="4" max="4" width="11.42578125" customWidth="1"/>
    <col min="5" max="5" width="11.85546875" customWidth="1"/>
    <col min="6" max="6" width="12.140625" customWidth="1"/>
    <col min="7" max="7" width="9.5703125" customWidth="1"/>
    <col min="8" max="8" width="10.85546875" customWidth="1"/>
    <col min="9" max="9" width="14.140625" customWidth="1"/>
    <col min="10" max="10" width="15.42578125" customWidth="1"/>
    <col min="11" max="11" width="16.28515625" customWidth="1"/>
    <col min="12" max="12" width="11.28515625" bestFit="1" customWidth="1"/>
    <col min="13" max="13" width="10.5703125" bestFit="1" customWidth="1"/>
    <col min="14" max="14" width="9.85546875" bestFit="1" customWidth="1"/>
  </cols>
  <sheetData>
    <row r="1" spans="1:15" x14ac:dyDescent="0.25">
      <c r="A1" s="12" t="s">
        <v>19</v>
      </c>
      <c r="B1" s="14"/>
      <c r="C1" s="15"/>
      <c r="D1" s="14"/>
      <c r="E1" s="15"/>
      <c r="F1" s="14"/>
      <c r="G1" s="15"/>
      <c r="H1" s="16"/>
      <c r="I1" s="15"/>
      <c r="J1" s="15"/>
      <c r="K1" s="15"/>
    </row>
    <row r="2" spans="1:15" x14ac:dyDescent="0.25">
      <c r="A2" s="17" t="s">
        <v>20</v>
      </c>
      <c r="B2" s="129" t="s">
        <v>2</v>
      </c>
      <c r="C2" s="130"/>
      <c r="D2" s="130"/>
      <c r="E2" s="131"/>
      <c r="F2" s="129" t="s">
        <v>3</v>
      </c>
      <c r="G2" s="130"/>
      <c r="H2" s="130"/>
      <c r="I2" s="131"/>
      <c r="J2" s="132" t="s">
        <v>5</v>
      </c>
      <c r="K2" s="133"/>
    </row>
    <row r="3" spans="1:15" x14ac:dyDescent="0.25">
      <c r="A3" s="18" t="s">
        <v>21</v>
      </c>
      <c r="B3" s="134" t="s">
        <v>185</v>
      </c>
      <c r="C3" s="135"/>
      <c r="D3" s="134" t="s">
        <v>186</v>
      </c>
      <c r="E3" s="135"/>
      <c r="F3" s="134" t="s">
        <v>185</v>
      </c>
      <c r="G3" s="135"/>
      <c r="H3" s="134" t="s">
        <v>186</v>
      </c>
      <c r="I3" s="135"/>
      <c r="J3" s="19" t="s">
        <v>185</v>
      </c>
      <c r="K3" s="19" t="s">
        <v>186</v>
      </c>
    </row>
    <row r="4" spans="1:15" x14ac:dyDescent="0.25">
      <c r="A4" s="20"/>
      <c r="B4" s="21" t="s">
        <v>22</v>
      </c>
      <c r="C4" s="22" t="s">
        <v>23</v>
      </c>
      <c r="D4" s="21" t="s">
        <v>22</v>
      </c>
      <c r="E4" s="22" t="s">
        <v>23</v>
      </c>
      <c r="F4" s="21" t="s">
        <v>22</v>
      </c>
      <c r="G4" s="22" t="s">
        <v>23</v>
      </c>
      <c r="H4" s="23" t="s">
        <v>22</v>
      </c>
      <c r="I4" s="22" t="s">
        <v>23</v>
      </c>
      <c r="J4" s="22" t="s">
        <v>23</v>
      </c>
      <c r="K4" s="22" t="s">
        <v>23</v>
      </c>
      <c r="M4" s="27"/>
    </row>
    <row r="5" spans="1:15" x14ac:dyDescent="0.25">
      <c r="A5" s="24" t="s">
        <v>24</v>
      </c>
      <c r="B5" s="113">
        <v>100</v>
      </c>
      <c r="C5" s="116">
        <v>3407849.0710200001</v>
      </c>
      <c r="D5" s="113">
        <v>100</v>
      </c>
      <c r="E5" s="115">
        <v>3677460.9121300001</v>
      </c>
      <c r="F5" s="113">
        <v>100</v>
      </c>
      <c r="G5" s="115">
        <v>479841.46791000001</v>
      </c>
      <c r="H5" s="113">
        <v>100</v>
      </c>
      <c r="I5" s="115">
        <v>458060.93755000003</v>
      </c>
      <c r="J5" s="104">
        <v>-2928007.60311</v>
      </c>
      <c r="K5" s="104">
        <v>-3219399.9745800002</v>
      </c>
      <c r="L5" s="64"/>
      <c r="M5" s="27"/>
      <c r="N5" s="27"/>
      <c r="O5" s="27"/>
    </row>
    <row r="6" spans="1:15" x14ac:dyDescent="0.25">
      <c r="A6" s="24" t="s">
        <v>25</v>
      </c>
      <c r="B6" s="113">
        <v>80.215667701263556</v>
      </c>
      <c r="C6" s="106">
        <v>2733628.8865700001</v>
      </c>
      <c r="D6" s="51">
        <v>79.240494837025409</v>
      </c>
      <c r="E6" s="106">
        <v>2914038.2242100001</v>
      </c>
      <c r="F6" s="113">
        <v>91.861325935397304</v>
      </c>
      <c r="G6" s="106">
        <v>440788.73480999999</v>
      </c>
      <c r="H6" s="99">
        <v>93.024010346546518</v>
      </c>
      <c r="I6" s="106">
        <v>426106.65393999999</v>
      </c>
      <c r="J6" s="104">
        <v>-2292840.1517600003</v>
      </c>
      <c r="K6" s="104">
        <v>-2487931.57027</v>
      </c>
      <c r="L6" s="64"/>
      <c r="M6" s="27"/>
      <c r="N6" s="27"/>
      <c r="O6" s="27"/>
    </row>
    <row r="7" spans="1:15" x14ac:dyDescent="0.25">
      <c r="A7" s="24" t="s">
        <v>177</v>
      </c>
      <c r="B7" s="113">
        <v>45.292071129723496</v>
      </c>
      <c r="C7" s="106">
        <v>1543485.42524</v>
      </c>
      <c r="D7" s="51">
        <v>43.131564301285742</v>
      </c>
      <c r="E7" s="106">
        <v>1586146.4179700001</v>
      </c>
      <c r="F7" s="113">
        <v>31.867615507686981</v>
      </c>
      <c r="G7" s="106">
        <v>152914.03404</v>
      </c>
      <c r="H7" s="99">
        <v>29.778683912576724</v>
      </c>
      <c r="I7" s="106">
        <v>136404.51871999999</v>
      </c>
      <c r="J7" s="104">
        <v>-1390571.3912</v>
      </c>
      <c r="K7" s="104">
        <v>-1449741.89925</v>
      </c>
      <c r="L7" s="64"/>
      <c r="M7" s="27"/>
      <c r="N7" s="27"/>
      <c r="O7" s="27"/>
    </row>
    <row r="8" spans="1:15" x14ac:dyDescent="0.25">
      <c r="A8" s="24" t="s">
        <v>26</v>
      </c>
      <c r="B8" s="113">
        <v>26.54819466987745</v>
      </c>
      <c r="C8" s="106">
        <v>904722.40542999993</v>
      </c>
      <c r="D8" s="51">
        <v>26.758987736732561</v>
      </c>
      <c r="E8" s="106">
        <v>984051.31449999998</v>
      </c>
      <c r="F8" s="113">
        <v>46.497812975982313</v>
      </c>
      <c r="G8" s="106">
        <v>223115.78833000001</v>
      </c>
      <c r="H8" s="99">
        <v>48.782989430441994</v>
      </c>
      <c r="I8" s="106">
        <v>223455.81875000001</v>
      </c>
      <c r="J8" s="104">
        <v>-681606.61709999992</v>
      </c>
      <c r="K8" s="104">
        <v>-760595.49575</v>
      </c>
      <c r="L8" s="64"/>
      <c r="M8" s="27"/>
      <c r="N8" s="27"/>
      <c r="O8" s="27"/>
    </row>
    <row r="9" spans="1:15" x14ac:dyDescent="0.25">
      <c r="A9" s="24" t="s">
        <v>27</v>
      </c>
      <c r="B9" s="113">
        <v>0.37899480261120405</v>
      </c>
      <c r="C9" s="106">
        <v>12915.57086</v>
      </c>
      <c r="D9" s="51">
        <v>0.46565698451112847</v>
      </c>
      <c r="E9" s="106">
        <v>17124.353589999999</v>
      </c>
      <c r="F9" s="113">
        <v>0.50668210285985815</v>
      </c>
      <c r="G9" s="106">
        <v>2431.2708399999997</v>
      </c>
      <c r="H9" s="99">
        <v>0.14872172764691138</v>
      </c>
      <c r="I9" s="106">
        <v>681.23613999999998</v>
      </c>
      <c r="J9" s="104">
        <v>-10484.300020000001</v>
      </c>
      <c r="K9" s="104">
        <v>-16443.117449999998</v>
      </c>
      <c r="L9" s="64"/>
      <c r="M9" s="27"/>
      <c r="N9" s="27"/>
      <c r="O9" s="27"/>
    </row>
    <row r="10" spans="1:15" x14ac:dyDescent="0.25">
      <c r="A10" s="24" t="s">
        <v>28</v>
      </c>
      <c r="B10" s="113">
        <v>16.755706258114643</v>
      </c>
      <c r="C10" s="106">
        <v>571009.18005999993</v>
      </c>
      <c r="D10" s="51">
        <v>17.480032455536701</v>
      </c>
      <c r="E10" s="106">
        <v>642821.36098</v>
      </c>
      <c r="F10" s="113">
        <v>6.5655778953871122</v>
      </c>
      <c r="G10" s="106">
        <v>31504.36535</v>
      </c>
      <c r="H10" s="99">
        <v>5.4985153404945697</v>
      </c>
      <c r="I10" s="106">
        <v>25186.550920000001</v>
      </c>
      <c r="J10" s="104">
        <v>-539504.81470999995</v>
      </c>
      <c r="K10" s="104">
        <v>-617634.81006000005</v>
      </c>
      <c r="L10" s="64"/>
      <c r="M10" s="27"/>
      <c r="N10" s="27"/>
      <c r="O10" s="27"/>
    </row>
    <row r="11" spans="1:15" x14ac:dyDescent="0.25">
      <c r="A11" s="24" t="s">
        <v>29</v>
      </c>
      <c r="B11" s="113">
        <v>2.6087286440003918</v>
      </c>
      <c r="C11" s="106">
        <v>88901.53486</v>
      </c>
      <c r="D11" s="51">
        <v>2.7557180938546861</v>
      </c>
      <c r="E11" s="106">
        <v>101340.45574999999</v>
      </c>
      <c r="F11" s="113">
        <v>1.0181609107857148</v>
      </c>
      <c r="G11" s="106">
        <v>4885.5582599999998</v>
      </c>
      <c r="H11" s="99">
        <v>1.2490230122221431</v>
      </c>
      <c r="I11" s="106">
        <v>5721.2865199999997</v>
      </c>
      <c r="J11" s="104">
        <v>-84015.976599999995</v>
      </c>
      <c r="K11" s="104">
        <v>-95619.16923</v>
      </c>
      <c r="L11" s="64"/>
      <c r="M11" s="27"/>
      <c r="N11" s="27"/>
      <c r="O11" s="27"/>
    </row>
    <row r="12" spans="1:15" x14ac:dyDescent="0.25">
      <c r="A12" s="24" t="s">
        <v>30</v>
      </c>
      <c r="B12" s="113">
        <v>4.0898931876194596E-2</v>
      </c>
      <c r="C12" s="106">
        <v>1393.7738700000002</v>
      </c>
      <c r="D12" s="51">
        <v>5.8097629072079542E-2</v>
      </c>
      <c r="E12" s="122">
        <v>2136.5176000000001</v>
      </c>
      <c r="F12" s="113">
        <v>4.8253155570003349E-2</v>
      </c>
      <c r="G12" s="106">
        <v>231.53864999999999</v>
      </c>
      <c r="H12" s="99">
        <v>7.9729573089854497E-2</v>
      </c>
      <c r="I12" s="106">
        <v>365.21003000000002</v>
      </c>
      <c r="J12" s="104">
        <v>-1162.2352200000003</v>
      </c>
      <c r="K12" s="104">
        <v>-1771.3075700000002</v>
      </c>
      <c r="L12" s="64"/>
      <c r="M12" s="27"/>
      <c r="N12" s="27"/>
      <c r="O12" s="27"/>
    </row>
    <row r="13" spans="1:15" x14ac:dyDescent="0.25">
      <c r="A13" s="24" t="s">
        <v>31</v>
      </c>
      <c r="B13" s="113">
        <v>1.293228058565665</v>
      </c>
      <c r="C13" s="106">
        <v>44071.26038</v>
      </c>
      <c r="D13" s="51">
        <v>1.4100362989301285</v>
      </c>
      <c r="E13" s="106">
        <v>51853.533739999999</v>
      </c>
      <c r="F13" s="113">
        <v>0.8550024840223901</v>
      </c>
      <c r="G13" s="106">
        <v>4102.6564699999999</v>
      </c>
      <c r="H13" s="99">
        <v>0.93921990227127572</v>
      </c>
      <c r="I13" s="106">
        <v>4302.19949</v>
      </c>
      <c r="J13" s="104">
        <v>-39968.603909999998</v>
      </c>
      <c r="K13" s="104">
        <v>-47551.33425</v>
      </c>
      <c r="L13" s="64"/>
      <c r="M13" s="27"/>
      <c r="N13" s="27"/>
      <c r="O13" s="27"/>
    </row>
    <row r="14" spans="1:15" x14ac:dyDescent="0.25">
      <c r="A14" s="24" t="s">
        <v>32</v>
      </c>
      <c r="B14" s="113">
        <v>11.688726524815696</v>
      </c>
      <c r="C14" s="106">
        <v>398334.15829000005</v>
      </c>
      <c r="D14" s="51">
        <v>12.588303955401367</v>
      </c>
      <c r="E14" s="106">
        <v>462929.95746000001</v>
      </c>
      <c r="F14" s="113">
        <v>3.0982318941197486</v>
      </c>
      <c r="G14" s="106">
        <v>14866.6014</v>
      </c>
      <c r="H14" s="99">
        <v>3.3308662514656286</v>
      </c>
      <c r="I14" s="106">
        <v>15257.39718</v>
      </c>
      <c r="J14" s="104">
        <v>-383467.55689000007</v>
      </c>
      <c r="K14" s="104">
        <v>-447672.56027999998</v>
      </c>
      <c r="L14" s="64"/>
      <c r="M14" s="27"/>
      <c r="N14" s="27"/>
      <c r="O14" s="27"/>
    </row>
    <row r="15" spans="1:15" x14ac:dyDescent="0.25">
      <c r="A15" s="24" t="s">
        <v>33</v>
      </c>
      <c r="B15" s="113">
        <v>0.29891902304672857</v>
      </c>
      <c r="C15" s="106">
        <v>10186.709150000001</v>
      </c>
      <c r="D15" s="51">
        <v>0.19554796670387523</v>
      </c>
      <c r="E15" s="106">
        <v>7191.2000399999997</v>
      </c>
      <c r="F15" s="113">
        <v>0.10198779653862448</v>
      </c>
      <c r="G15" s="106">
        <v>489.37973999999997</v>
      </c>
      <c r="H15" s="99">
        <v>5.4712905959732383E-2</v>
      </c>
      <c r="I15" s="106">
        <v>250.61845000000002</v>
      </c>
      <c r="J15" s="104">
        <v>-9697.3294100000003</v>
      </c>
      <c r="K15" s="104">
        <v>-6940.5815899999998</v>
      </c>
      <c r="L15" s="64"/>
      <c r="M15" s="27"/>
      <c r="N15" s="27"/>
      <c r="O15" s="27"/>
    </row>
    <row r="16" spans="1:15" x14ac:dyDescent="0.25">
      <c r="A16" s="24" t="s">
        <v>34</v>
      </c>
      <c r="B16" s="113">
        <v>1.7527538616057869</v>
      </c>
      <c r="C16" s="106">
        <v>59731.206189999997</v>
      </c>
      <c r="D16" s="51">
        <v>2.5534449288167038</v>
      </c>
      <c r="E16" s="106">
        <v>93901.939169999998</v>
      </c>
      <c r="F16" s="113">
        <v>5.1562479203320182</v>
      </c>
      <c r="G16" s="106">
        <v>24741.815710000003</v>
      </c>
      <c r="H16" s="99">
        <v>5.8439238353691829</v>
      </c>
      <c r="I16" s="106">
        <v>26768.732309999999</v>
      </c>
      <c r="J16" s="104">
        <v>-34989.390479999995</v>
      </c>
      <c r="K16" s="104">
        <v>-67133.206860000006</v>
      </c>
      <c r="L16" s="64"/>
      <c r="M16" s="27"/>
      <c r="N16" s="27"/>
      <c r="O16" s="27"/>
    </row>
    <row r="17" spans="1:42" x14ac:dyDescent="0.25">
      <c r="A17" s="24" t="s">
        <v>35</v>
      </c>
      <c r="B17" s="113">
        <v>0.85074851983753985</v>
      </c>
      <c r="C17" s="106">
        <v>28992.22553</v>
      </c>
      <c r="D17" s="51">
        <v>0.97700438532165956</v>
      </c>
      <c r="E17" s="106">
        <v>35928.954380000003</v>
      </c>
      <c r="F17" s="113">
        <v>3.2056164439053972E-2</v>
      </c>
      <c r="G17" s="106">
        <v>153.81877</v>
      </c>
      <c r="H17" s="99">
        <v>4.66770450114318E-2</v>
      </c>
      <c r="I17" s="106">
        <v>213.80931000000001</v>
      </c>
      <c r="J17" s="104">
        <v>-28838.406759999998</v>
      </c>
      <c r="K17" s="104">
        <v>-35715.145070000006</v>
      </c>
      <c r="L17" s="64"/>
      <c r="M17" s="27"/>
      <c r="N17" s="27"/>
      <c r="O17" s="27"/>
    </row>
    <row r="18" spans="1:42" x14ac:dyDescent="0.25">
      <c r="A18" s="24" t="s">
        <v>36</v>
      </c>
      <c r="B18" s="113">
        <v>4.561927260865116</v>
      </c>
      <c r="C18" s="106">
        <v>155463.59578</v>
      </c>
      <c r="D18" s="51">
        <v>4.8649690774381655</v>
      </c>
      <c r="E18" s="106">
        <v>178907.33621000001</v>
      </c>
      <c r="F18" s="113">
        <v>2.2645262376610757</v>
      </c>
      <c r="G18" s="106">
        <v>10866.13594</v>
      </c>
      <c r="H18" s="99">
        <v>2.1256522837503846</v>
      </c>
      <c r="I18" s="106">
        <v>9736.7827799999995</v>
      </c>
      <c r="J18" s="104">
        <v>-144597.45984</v>
      </c>
      <c r="K18" s="104">
        <v>-169170.55343</v>
      </c>
      <c r="L18" s="64"/>
      <c r="M18" s="27"/>
      <c r="N18" s="27"/>
      <c r="O18" s="27"/>
    </row>
    <row r="19" spans="1:42" x14ac:dyDescent="0.25">
      <c r="A19" s="24" t="s">
        <v>37</v>
      </c>
      <c r="B19" s="113">
        <v>0.55981810615485539</v>
      </c>
      <c r="C19" s="106">
        <v>19077.756129999998</v>
      </c>
      <c r="D19" s="51">
        <v>0.58928112324784199</v>
      </c>
      <c r="E19" s="106">
        <v>21670.582969999999</v>
      </c>
      <c r="F19" s="113">
        <v>7.6440996564473016E-3</v>
      </c>
      <c r="G19" s="106">
        <v>36.679559999999995</v>
      </c>
      <c r="H19" s="99">
        <v>2.3162857013630102E-4</v>
      </c>
      <c r="I19" s="106">
        <v>1.0609999999999999</v>
      </c>
      <c r="J19" s="104">
        <v>-19041.076569999997</v>
      </c>
      <c r="K19" s="104">
        <v>-21669.521969999998</v>
      </c>
      <c r="L19" s="64"/>
      <c r="M19" s="27"/>
      <c r="N19" s="27"/>
      <c r="O19" s="27"/>
    </row>
    <row r="20" spans="1:42" s="13" customFormat="1" ht="18" customHeight="1" x14ac:dyDescent="0.25">
      <c r="A20" s="24" t="s">
        <v>180</v>
      </c>
      <c r="B20" s="113">
        <v>0.86500428087259618</v>
      </c>
      <c r="C20" s="106">
        <v>29478.040350000003</v>
      </c>
      <c r="D20" s="51">
        <v>0.81399016482440367</v>
      </c>
      <c r="E20" s="106">
        <v>29934.170140000002</v>
      </c>
      <c r="F20" s="113">
        <v>0.15826199292605445</v>
      </c>
      <c r="G20" s="106">
        <v>759.40667000000008</v>
      </c>
      <c r="H20" s="99">
        <v>0.4776042073574977</v>
      </c>
      <c r="I20" s="106">
        <v>2187.7183100000002</v>
      </c>
      <c r="J20" s="104">
        <v>-28718.633680000003</v>
      </c>
      <c r="K20" s="104">
        <v>-27746.451830000002</v>
      </c>
      <c r="L20" s="64"/>
      <c r="M20" s="27"/>
      <c r="N20" s="27"/>
      <c r="O20" s="27"/>
    </row>
    <row r="21" spans="1:42" x14ac:dyDescent="0.25">
      <c r="A21" s="25"/>
      <c r="B21" s="26"/>
      <c r="C21" s="27"/>
      <c r="D21" s="27"/>
      <c r="E21" s="101"/>
      <c r="F21" s="27"/>
      <c r="G21" s="27"/>
      <c r="H21" s="27"/>
      <c r="I21" s="27"/>
      <c r="J21" s="27"/>
      <c r="K21" s="27"/>
      <c r="M21" s="27"/>
    </row>
    <row r="22" spans="1:42" x14ac:dyDescent="0.25">
      <c r="A22" s="11" t="s">
        <v>18</v>
      </c>
      <c r="B22" s="11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0"/>
      <c r="N22" s="100"/>
      <c r="O22" s="53"/>
      <c r="P22" s="53"/>
      <c r="Q22" s="53"/>
      <c r="R22" s="53"/>
      <c r="S22" s="53"/>
    </row>
    <row r="23" spans="1:42" x14ac:dyDescent="0.25">
      <c r="B23" s="77"/>
      <c r="C23" s="108"/>
      <c r="D23" s="86"/>
      <c r="E23" s="101"/>
      <c r="F23" s="86"/>
      <c r="G23" s="86"/>
      <c r="H23" s="86"/>
      <c r="I23" s="86"/>
      <c r="J23" s="108"/>
      <c r="K23" s="108"/>
      <c r="L23" s="86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64"/>
      <c r="AC23" s="64"/>
      <c r="AD23" s="64"/>
      <c r="AE23" s="64"/>
      <c r="AF23" s="64"/>
      <c r="AG23" s="64"/>
      <c r="AH23" s="53"/>
      <c r="AI23" s="53"/>
    </row>
    <row r="24" spans="1:42" x14ac:dyDescent="0.25">
      <c r="A24" s="88"/>
      <c r="B24" s="88"/>
      <c r="C24" s="108"/>
      <c r="D24" s="88"/>
      <c r="E24" s="88"/>
      <c r="F24" s="88"/>
      <c r="G24" s="88"/>
      <c r="H24" s="88"/>
      <c r="I24" s="85"/>
      <c r="J24" s="108"/>
      <c r="K24" s="108"/>
      <c r="L24" s="88"/>
      <c r="M24" s="77"/>
      <c r="N24" s="77"/>
      <c r="O24" s="77"/>
      <c r="P24" s="77"/>
      <c r="Q24" s="77"/>
      <c r="R24" s="77"/>
      <c r="S24" s="53"/>
      <c r="T24" s="53"/>
      <c r="U24" s="41"/>
      <c r="V24" s="13"/>
      <c r="W24" s="41"/>
      <c r="X24" s="13"/>
      <c r="Y24" s="41"/>
      <c r="Z24" s="13"/>
      <c r="AA24" s="64"/>
      <c r="AC24" s="64"/>
      <c r="AD24" s="53"/>
      <c r="AE24" s="64"/>
      <c r="AH24" s="45"/>
      <c r="AJ24" s="45"/>
      <c r="AK24" s="45"/>
      <c r="AL24" s="45"/>
      <c r="AM24" s="45"/>
      <c r="AN24" s="45"/>
    </row>
    <row r="25" spans="1:42" x14ac:dyDescent="0.25">
      <c r="A25" s="88"/>
      <c r="B25" s="88"/>
      <c r="C25" s="108"/>
      <c r="D25" s="88"/>
      <c r="E25" s="88"/>
      <c r="F25" s="88"/>
      <c r="G25" s="88"/>
      <c r="H25" s="88"/>
      <c r="I25" s="85"/>
      <c r="J25" s="108"/>
      <c r="K25" s="108"/>
      <c r="L25" s="77"/>
      <c r="M25" s="77"/>
      <c r="N25" s="77"/>
      <c r="O25" s="77"/>
      <c r="P25" s="77"/>
      <c r="Q25" s="77"/>
      <c r="R25" s="77"/>
      <c r="T25" s="53"/>
      <c r="U25" s="41"/>
      <c r="V25" s="13"/>
      <c r="W25" s="41"/>
      <c r="X25" s="13"/>
      <c r="Y25" s="41"/>
      <c r="Z25" s="13"/>
      <c r="AA25" s="64"/>
      <c r="AC25" s="64"/>
      <c r="AD25" s="53"/>
      <c r="AE25" s="64"/>
      <c r="AF25" s="13"/>
      <c r="AG25" s="43"/>
      <c r="AH25" s="43"/>
      <c r="AI25" s="43"/>
      <c r="AK25" s="43"/>
      <c r="AM25" s="43"/>
      <c r="AN25" s="43"/>
      <c r="AP25" s="50"/>
    </row>
    <row r="26" spans="1:42" x14ac:dyDescent="0.25">
      <c r="A26" s="88"/>
      <c r="C26" s="108"/>
      <c r="J26" s="108"/>
      <c r="K26" s="108"/>
      <c r="W26" s="41"/>
      <c r="Y26" s="41"/>
      <c r="Z26" s="50"/>
      <c r="AA26" s="50"/>
      <c r="AB26" s="50"/>
      <c r="AC26" s="64"/>
      <c r="AE26" s="64"/>
      <c r="AF26" s="27"/>
      <c r="AG26" s="27"/>
      <c r="AH26" s="27"/>
      <c r="AI26" s="27"/>
    </row>
    <row r="27" spans="1:42" x14ac:dyDescent="0.25">
      <c r="A27" s="88"/>
      <c r="C27" s="108"/>
      <c r="J27" s="108"/>
      <c r="K27" s="108"/>
      <c r="W27" s="41"/>
      <c r="Y27" s="41"/>
      <c r="Z27" s="50"/>
      <c r="AA27" s="50"/>
      <c r="AB27" s="50"/>
      <c r="AC27" s="64"/>
      <c r="AE27" s="64"/>
      <c r="AF27" s="27"/>
      <c r="AG27" s="27"/>
      <c r="AH27" s="27"/>
      <c r="AI27" s="27"/>
    </row>
    <row r="28" spans="1:42" x14ac:dyDescent="0.25">
      <c r="A28" s="88"/>
      <c r="C28" s="108"/>
      <c r="J28" s="108"/>
      <c r="K28" s="108"/>
      <c r="W28" s="41"/>
      <c r="Y28" s="41"/>
      <c r="Z28" s="50"/>
      <c r="AA28" s="50"/>
      <c r="AB28" s="50"/>
      <c r="AC28" s="64"/>
      <c r="AE28" s="64"/>
    </row>
    <row r="29" spans="1:42" x14ac:dyDescent="0.25">
      <c r="A29" s="88"/>
      <c r="C29" s="108"/>
      <c r="J29" s="108"/>
      <c r="K29" s="108"/>
      <c r="W29" s="41"/>
      <c r="Y29" s="41"/>
      <c r="Z29" s="50"/>
      <c r="AA29" s="50"/>
      <c r="AB29" s="50"/>
      <c r="AC29" s="64"/>
      <c r="AE29" s="64"/>
    </row>
    <row r="30" spans="1:42" x14ac:dyDescent="0.25">
      <c r="A30" s="88"/>
      <c r="C30" s="108"/>
      <c r="J30" s="108"/>
      <c r="K30" s="108"/>
      <c r="W30" s="41"/>
      <c r="Y30" s="41"/>
      <c r="Z30" s="50"/>
      <c r="AA30" s="50"/>
      <c r="AB30" s="50"/>
      <c r="AC30" s="64"/>
      <c r="AE30" s="64"/>
    </row>
    <row r="31" spans="1:42" x14ac:dyDescent="0.25">
      <c r="A31" s="88"/>
      <c r="C31" s="108"/>
      <c r="J31" s="108"/>
      <c r="K31" s="108"/>
      <c r="W31" s="41"/>
      <c r="Y31" s="41"/>
      <c r="Z31" s="50"/>
      <c r="AA31" s="50"/>
      <c r="AB31" s="50"/>
      <c r="AC31" s="64"/>
      <c r="AE31" s="64"/>
    </row>
    <row r="32" spans="1:42" x14ac:dyDescent="0.25">
      <c r="A32" s="88"/>
      <c r="J32" s="108"/>
      <c r="K32" s="108"/>
      <c r="W32" s="41"/>
      <c r="Y32" s="41"/>
      <c r="Z32" s="50"/>
      <c r="AA32" s="50"/>
      <c r="AB32" s="50"/>
      <c r="AC32" s="64"/>
      <c r="AE32" s="64"/>
    </row>
    <row r="33" spans="1:36" x14ac:dyDescent="0.25">
      <c r="A33" s="88"/>
      <c r="J33" s="108"/>
      <c r="K33" s="108"/>
      <c r="W33" s="41"/>
      <c r="Y33" s="41"/>
      <c r="Z33" s="50"/>
      <c r="AA33" s="50"/>
      <c r="AB33" s="50"/>
      <c r="AC33" s="64"/>
      <c r="AE33" s="64"/>
    </row>
    <row r="34" spans="1:36" x14ac:dyDescent="0.25">
      <c r="A34" s="88"/>
      <c r="J34" s="108"/>
      <c r="K34" s="108"/>
      <c r="W34" s="41"/>
      <c r="Y34" s="41"/>
      <c r="Z34" s="50"/>
      <c r="AA34" s="50"/>
      <c r="AB34" s="50"/>
      <c r="AC34" s="64"/>
      <c r="AE34" s="64"/>
    </row>
    <row r="35" spans="1:36" x14ac:dyDescent="0.25">
      <c r="A35" s="88"/>
      <c r="J35" s="108"/>
      <c r="K35" s="108"/>
      <c r="W35" s="41"/>
      <c r="Y35" s="41"/>
      <c r="Z35" s="50"/>
      <c r="AA35" s="50"/>
      <c r="AB35" s="50"/>
      <c r="AC35" s="64"/>
      <c r="AE35" s="64"/>
    </row>
    <row r="36" spans="1:36" x14ac:dyDescent="0.25">
      <c r="A36" s="88"/>
      <c r="J36" s="108"/>
      <c r="K36" s="108"/>
      <c r="W36" s="41"/>
      <c r="Y36" s="41"/>
      <c r="Z36" s="50"/>
      <c r="AA36" s="50"/>
      <c r="AB36" s="50"/>
      <c r="AC36" s="64"/>
      <c r="AD36" s="50"/>
      <c r="AE36" s="64"/>
    </row>
    <row r="37" spans="1:36" x14ac:dyDescent="0.25">
      <c r="A37" s="88"/>
      <c r="J37" s="108"/>
      <c r="K37" s="108"/>
      <c r="M37" s="27"/>
      <c r="N37" s="27"/>
      <c r="O37" s="27"/>
      <c r="S37" s="73"/>
      <c r="T37" s="73"/>
      <c r="U37" s="27"/>
      <c r="V37" s="50"/>
      <c r="W37" s="41"/>
      <c r="X37" s="50"/>
      <c r="Y37" s="41"/>
      <c r="Z37" s="50"/>
      <c r="AA37" s="50"/>
      <c r="AB37" s="50"/>
      <c r="AC37" s="64"/>
      <c r="AE37" s="64"/>
    </row>
    <row r="38" spans="1:36" x14ac:dyDescent="0.25">
      <c r="A38" s="88"/>
      <c r="I38" s="78"/>
      <c r="J38" s="78"/>
      <c r="K38" s="78"/>
      <c r="L38" s="78"/>
      <c r="M38" s="78"/>
      <c r="N38" s="78"/>
      <c r="O38" s="78"/>
      <c r="P38" s="78"/>
      <c r="Q38" s="78"/>
      <c r="R38" s="78"/>
      <c r="W38" s="41"/>
      <c r="Y38" s="41"/>
      <c r="Z38" s="50"/>
      <c r="AA38" s="50"/>
      <c r="AB38" s="50"/>
      <c r="AC38" s="64"/>
      <c r="AE38" s="64"/>
    </row>
    <row r="39" spans="1:36" x14ac:dyDescent="0.25">
      <c r="A39" s="88"/>
      <c r="W39" s="41"/>
      <c r="Y39" s="41"/>
      <c r="Z39" s="50"/>
      <c r="AA39" s="50"/>
      <c r="AB39" s="50"/>
      <c r="AC39" s="64"/>
      <c r="AE39" s="64"/>
      <c r="AF39" s="27"/>
      <c r="AG39" s="27"/>
      <c r="AH39" s="27"/>
      <c r="AI39" s="27"/>
    </row>
    <row r="40" spans="1:36" x14ac:dyDescent="0.25">
      <c r="A40" s="88"/>
      <c r="B40" s="27"/>
      <c r="C40" s="27"/>
      <c r="D40" s="27"/>
      <c r="E40" s="27"/>
      <c r="F40" s="27"/>
      <c r="G40" s="27"/>
      <c r="H40" s="27"/>
      <c r="W40" s="41"/>
      <c r="Y40" s="41"/>
      <c r="Z40" s="50"/>
      <c r="AA40" s="50"/>
      <c r="AB40" s="50"/>
      <c r="AC40" s="64"/>
      <c r="AD40" s="50"/>
      <c r="AE40" s="64"/>
      <c r="AJ40" s="13"/>
    </row>
    <row r="41" spans="1:36" x14ac:dyDescent="0.25">
      <c r="A41" s="88"/>
      <c r="M41" s="27"/>
      <c r="N41" s="27"/>
      <c r="O41" s="27"/>
      <c r="S41" s="73"/>
      <c r="T41" s="73"/>
      <c r="U41" s="27"/>
      <c r="V41" s="50"/>
      <c r="W41" s="41"/>
      <c r="X41" s="50"/>
      <c r="Y41" s="41"/>
      <c r="Z41" s="50"/>
      <c r="AA41" s="50"/>
      <c r="AB41" s="50"/>
      <c r="AC41" s="64"/>
      <c r="AE41" s="64"/>
    </row>
    <row r="42" spans="1:36" x14ac:dyDescent="0.25">
      <c r="A42" s="88"/>
      <c r="I42" s="78"/>
      <c r="J42" s="78"/>
      <c r="K42" s="78"/>
      <c r="L42" s="78"/>
      <c r="M42" s="78"/>
      <c r="N42" s="78"/>
      <c r="O42" s="78"/>
      <c r="P42" s="78"/>
      <c r="Q42" s="78"/>
      <c r="R42" s="78"/>
      <c r="V42" s="50"/>
      <c r="W42" s="50"/>
      <c r="X42" s="50"/>
      <c r="Y42" s="41"/>
      <c r="Z42" s="50"/>
      <c r="AA42" s="50"/>
      <c r="AB42" s="50"/>
      <c r="AC42" s="27"/>
      <c r="AD42" s="27"/>
      <c r="AE42" s="64"/>
    </row>
    <row r="43" spans="1:36" x14ac:dyDescent="0.25">
      <c r="A43" s="77"/>
      <c r="B43" s="77"/>
      <c r="C43" s="88"/>
      <c r="E43" s="88"/>
      <c r="G43" s="88"/>
      <c r="M43" s="78"/>
      <c r="N43" s="78"/>
      <c r="O43" s="78"/>
      <c r="P43" s="78"/>
      <c r="Q43" s="78"/>
      <c r="R43" s="78"/>
      <c r="S43" s="49"/>
      <c r="T43" s="49"/>
      <c r="U43" s="41"/>
      <c r="V43" s="49"/>
      <c r="W43" s="49"/>
      <c r="X43" s="49"/>
      <c r="Y43" s="41"/>
      <c r="Z43" s="27"/>
      <c r="AA43" s="64"/>
      <c r="AB43" s="27"/>
      <c r="AC43" s="13"/>
      <c r="AD43" s="27"/>
      <c r="AE43" s="64"/>
      <c r="AF43" s="27"/>
      <c r="AG43" s="27"/>
      <c r="AH43" s="27"/>
    </row>
    <row r="44" spans="1:36" x14ac:dyDescent="0.25">
      <c r="B44" s="77"/>
      <c r="C44" s="88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41"/>
      <c r="U44" s="62"/>
      <c r="V44" s="62"/>
      <c r="W44" s="62"/>
      <c r="X44" s="41"/>
      <c r="Y44" s="62"/>
      <c r="Z44" s="64"/>
      <c r="AA44" s="62"/>
      <c r="AB44" s="13"/>
      <c r="AD44" s="64"/>
    </row>
    <row r="45" spans="1:36" x14ac:dyDescent="0.25">
      <c r="A45" s="13"/>
      <c r="B45" s="77"/>
      <c r="C45" s="88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41"/>
      <c r="S45" s="62"/>
      <c r="T45" s="64"/>
      <c r="U45" s="64"/>
      <c r="V45" s="41"/>
      <c r="W45" s="62"/>
      <c r="Z45" s="64"/>
    </row>
    <row r="46" spans="1:36" x14ac:dyDescent="0.25">
      <c r="B46" s="77"/>
      <c r="C46" s="88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41"/>
      <c r="R46" s="62"/>
      <c r="S46" s="62"/>
      <c r="T46" s="62"/>
      <c r="U46" s="41"/>
      <c r="V46" s="62"/>
      <c r="X46" s="13"/>
    </row>
    <row r="47" spans="1:36" x14ac:dyDescent="0.25">
      <c r="C47" s="88"/>
      <c r="D47" s="13"/>
      <c r="E47" s="85"/>
      <c r="F47" s="77"/>
      <c r="G47" s="85"/>
      <c r="H47" s="13"/>
      <c r="I47" s="77"/>
      <c r="J47" s="13"/>
      <c r="K47" s="77"/>
      <c r="L47" s="41"/>
      <c r="M47" s="41"/>
      <c r="P47" s="13"/>
      <c r="Q47" s="41"/>
      <c r="S47" s="13"/>
      <c r="T47" s="13"/>
    </row>
    <row r="48" spans="1:36" x14ac:dyDescent="0.25">
      <c r="C48" s="13"/>
      <c r="D48" s="85"/>
      <c r="E48" s="13"/>
      <c r="F48" s="85"/>
      <c r="J48" s="77"/>
      <c r="M48" s="13"/>
    </row>
    <row r="49" spans="3:12" x14ac:dyDescent="0.25">
      <c r="C49" s="13"/>
      <c r="D49" s="85"/>
      <c r="E49" s="13"/>
      <c r="F49" s="85"/>
      <c r="L49" s="13"/>
    </row>
    <row r="50" spans="3:12" x14ac:dyDescent="0.25">
      <c r="C50" s="13"/>
      <c r="D50" s="85"/>
      <c r="J50" s="13"/>
    </row>
    <row r="51" spans="3:12" x14ac:dyDescent="0.25">
      <c r="H51" s="13"/>
    </row>
  </sheetData>
  <mergeCells count="7">
    <mergeCell ref="B2:E2"/>
    <mergeCell ref="F2:I2"/>
    <mergeCell ref="J2:K2"/>
    <mergeCell ref="B3:C3"/>
    <mergeCell ref="D3:E3"/>
    <mergeCell ref="F3:G3"/>
    <mergeCell ref="H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8"/>
  <sheetViews>
    <sheetView workbookViewId="0">
      <selection activeCell="N38" sqref="N38"/>
    </sheetView>
  </sheetViews>
  <sheetFormatPr defaultRowHeight="15" x14ac:dyDescent="0.25"/>
  <cols>
    <col min="1" max="1" width="35.28515625" style="13" customWidth="1"/>
    <col min="2" max="3" width="14.42578125" style="13" customWidth="1"/>
    <col min="4" max="4" width="14.140625" style="13" customWidth="1"/>
    <col min="5" max="5" width="15.42578125" style="13" customWidth="1"/>
    <col min="6" max="6" width="15.85546875" style="13" customWidth="1"/>
    <col min="7" max="7" width="15.5703125" style="13" customWidth="1"/>
    <col min="8" max="8" width="9.140625" style="13"/>
    <col min="9" max="9" width="16.42578125" style="50" customWidth="1"/>
    <col min="10" max="10" width="14.85546875" style="13" customWidth="1"/>
    <col min="11" max="11" width="15.42578125" style="13" customWidth="1"/>
    <col min="12" max="12" width="15.28515625" style="13" bestFit="1" customWidth="1"/>
    <col min="13" max="13" width="14.28515625" style="13" bestFit="1" customWidth="1"/>
    <col min="14" max="14" width="9.140625" style="13"/>
    <col min="15" max="17" width="11.5703125" style="13" bestFit="1" customWidth="1"/>
    <col min="18" max="18" width="10.5703125" style="13" bestFit="1" customWidth="1"/>
    <col min="19" max="16384" width="9.140625" style="13"/>
  </cols>
  <sheetData>
    <row r="1" spans="1:18" s="31" customFormat="1" ht="12" x14ac:dyDescent="0.2">
      <c r="A1" s="54" t="s">
        <v>38</v>
      </c>
      <c r="B1" s="54"/>
      <c r="C1" s="54"/>
      <c r="D1" s="54"/>
      <c r="E1" s="54"/>
      <c r="F1" s="54"/>
      <c r="G1" s="54"/>
      <c r="I1" s="63"/>
    </row>
    <row r="2" spans="1:18" x14ac:dyDescent="0.25">
      <c r="A2" s="138" t="s">
        <v>39</v>
      </c>
      <c r="B2" s="141" t="s">
        <v>2</v>
      </c>
      <c r="C2" s="141"/>
      <c r="D2" s="141" t="s">
        <v>3</v>
      </c>
      <c r="E2" s="141"/>
      <c r="F2" s="141" t="s">
        <v>5</v>
      </c>
      <c r="G2" s="141"/>
    </row>
    <row r="3" spans="1:18" x14ac:dyDescent="0.25">
      <c r="A3" s="139"/>
      <c r="B3" s="136" t="s">
        <v>187</v>
      </c>
      <c r="C3" s="136" t="s">
        <v>186</v>
      </c>
      <c r="D3" s="136" t="s">
        <v>187</v>
      </c>
      <c r="E3" s="136" t="s">
        <v>186</v>
      </c>
      <c r="F3" s="136" t="s">
        <v>187</v>
      </c>
      <c r="G3" s="136" t="s">
        <v>186</v>
      </c>
    </row>
    <row r="4" spans="1:18" x14ac:dyDescent="0.25">
      <c r="A4" s="140"/>
      <c r="B4" s="137"/>
      <c r="C4" s="137"/>
      <c r="D4" s="137"/>
      <c r="E4" s="137"/>
      <c r="F4" s="137"/>
      <c r="G4" s="137"/>
      <c r="I4" s="88"/>
      <c r="J4" s="88"/>
      <c r="K4" s="88"/>
      <c r="L4" s="88"/>
      <c r="M4" s="88"/>
    </row>
    <row r="5" spans="1:18" x14ac:dyDescent="0.25">
      <c r="A5" s="55" t="s">
        <v>24</v>
      </c>
      <c r="B5" s="107">
        <v>3407849.0710200001</v>
      </c>
      <c r="C5" s="107">
        <v>3677460.9121300001</v>
      </c>
      <c r="D5" s="107">
        <v>479841.46791000001</v>
      </c>
      <c r="E5" s="107">
        <v>458060.93755000003</v>
      </c>
      <c r="F5" s="44">
        <f>+D5-B5</f>
        <v>-2928007.60311</v>
      </c>
      <c r="G5" s="44">
        <f>+E5-C5</f>
        <v>-3219399.9745800002</v>
      </c>
      <c r="I5" s="122"/>
      <c r="J5" s="128"/>
      <c r="K5" s="128"/>
      <c r="L5" s="122"/>
      <c r="M5" s="122"/>
      <c r="N5" s="122"/>
      <c r="O5" s="122"/>
      <c r="P5" s="122"/>
      <c r="Q5" s="122"/>
      <c r="R5" s="122"/>
    </row>
    <row r="6" spans="1:18" x14ac:dyDescent="0.25">
      <c r="A6" s="55" t="s">
        <v>178</v>
      </c>
      <c r="B6" s="107">
        <v>1543485.42524</v>
      </c>
      <c r="C6" s="107">
        <v>1586146.4179700001</v>
      </c>
      <c r="D6" s="107">
        <v>152914.03404</v>
      </c>
      <c r="E6" s="107">
        <v>136404.51871999999</v>
      </c>
      <c r="F6" s="44">
        <f t="shared" ref="F6:F41" si="0">+D6-B6</f>
        <v>-1390571.3912</v>
      </c>
      <c r="G6" s="44">
        <f t="shared" ref="G6:G41" si="1">+E6-C6</f>
        <v>-1449741.89925</v>
      </c>
      <c r="I6" s="128"/>
      <c r="J6" s="128"/>
      <c r="K6" s="128"/>
      <c r="L6" s="122"/>
      <c r="M6" s="122"/>
      <c r="N6" s="122"/>
      <c r="O6" s="122"/>
      <c r="P6" s="122"/>
      <c r="Q6" s="122"/>
      <c r="R6" s="122"/>
    </row>
    <row r="7" spans="1:18" x14ac:dyDescent="0.25">
      <c r="A7" s="56" t="s">
        <v>40</v>
      </c>
      <c r="B7" s="123">
        <v>40230.34289</v>
      </c>
      <c r="C7" s="123">
        <v>41229.283819999997</v>
      </c>
      <c r="D7" s="123">
        <v>7525.5682400000005</v>
      </c>
      <c r="E7" s="123">
        <v>6436.0044200000002</v>
      </c>
      <c r="F7" s="123">
        <f t="shared" si="0"/>
        <v>-32704.774649999999</v>
      </c>
      <c r="G7" s="123">
        <f t="shared" si="1"/>
        <v>-34793.279399999999</v>
      </c>
      <c r="I7" s="128"/>
      <c r="J7" s="128"/>
      <c r="K7" s="128"/>
      <c r="L7" s="122"/>
      <c r="M7" s="122"/>
      <c r="N7" s="122"/>
      <c r="O7" s="122"/>
      <c r="P7" s="122"/>
      <c r="Q7" s="122"/>
      <c r="R7" s="122"/>
    </row>
    <row r="8" spans="1:18" x14ac:dyDescent="0.25">
      <c r="A8" s="56" t="s">
        <v>41</v>
      </c>
      <c r="B8" s="123">
        <v>18263.937379999999</v>
      </c>
      <c r="C8" s="123">
        <v>22485.728800000001</v>
      </c>
      <c r="D8" s="123">
        <v>981.47444999999993</v>
      </c>
      <c r="E8" s="123">
        <v>626.44332999999995</v>
      </c>
      <c r="F8" s="123">
        <f t="shared" si="0"/>
        <v>-17282.462929999998</v>
      </c>
      <c r="G8" s="123">
        <f t="shared" si="1"/>
        <v>-21859.285470000003</v>
      </c>
      <c r="I8" s="128"/>
      <c r="J8" s="128"/>
      <c r="K8" s="128"/>
      <c r="L8" s="122"/>
      <c r="M8" s="122"/>
      <c r="N8" s="122"/>
      <c r="O8" s="122"/>
      <c r="P8" s="122"/>
      <c r="Q8" s="122"/>
      <c r="R8" s="122"/>
    </row>
    <row r="9" spans="1:18" x14ac:dyDescent="0.25">
      <c r="A9" s="56" t="s">
        <v>42</v>
      </c>
      <c r="B9" s="123">
        <v>17907.782070000001</v>
      </c>
      <c r="C9" s="123">
        <v>19303.713889999999</v>
      </c>
      <c r="D9" s="123">
        <v>830.73888999999997</v>
      </c>
      <c r="E9" s="123">
        <v>839.08929000000001</v>
      </c>
      <c r="F9" s="123">
        <f t="shared" si="0"/>
        <v>-17077.043180000001</v>
      </c>
      <c r="G9" s="123">
        <f t="shared" si="1"/>
        <v>-18464.624599999999</v>
      </c>
      <c r="I9" s="128"/>
      <c r="J9" s="128"/>
      <c r="K9" s="128"/>
      <c r="L9" s="122"/>
      <c r="M9" s="122"/>
      <c r="N9" s="122"/>
      <c r="O9" s="122"/>
      <c r="P9" s="122"/>
      <c r="Q9" s="122"/>
      <c r="R9" s="122"/>
    </row>
    <row r="10" spans="1:18" x14ac:dyDescent="0.25">
      <c r="A10" s="56" t="s">
        <v>43</v>
      </c>
      <c r="B10" s="123">
        <v>40954.96905</v>
      </c>
      <c r="C10" s="123">
        <v>43994.433140000001</v>
      </c>
      <c r="D10" s="123">
        <v>13215.8804</v>
      </c>
      <c r="E10" s="123">
        <v>1390.09879</v>
      </c>
      <c r="F10" s="123">
        <f t="shared" si="0"/>
        <v>-27739.088649999998</v>
      </c>
      <c r="G10" s="123">
        <f t="shared" si="1"/>
        <v>-42604.334350000005</v>
      </c>
      <c r="I10" s="128"/>
      <c r="J10" s="128"/>
      <c r="K10" s="128"/>
      <c r="L10" s="122"/>
      <c r="M10" s="122"/>
      <c r="N10" s="122"/>
      <c r="O10" s="122"/>
      <c r="P10" s="122"/>
      <c r="Q10" s="122"/>
      <c r="R10" s="122"/>
    </row>
    <row r="11" spans="1:18" x14ac:dyDescent="0.25">
      <c r="A11" s="56" t="s">
        <v>44</v>
      </c>
      <c r="B11" s="123">
        <v>15680.31703</v>
      </c>
      <c r="C11" s="123">
        <v>16464.756130000002</v>
      </c>
      <c r="D11" s="123">
        <v>6352.9109400000007</v>
      </c>
      <c r="E11" s="123">
        <v>9408.8236400000005</v>
      </c>
      <c r="F11" s="123">
        <f t="shared" si="0"/>
        <v>-9327.4060900000004</v>
      </c>
      <c r="G11" s="123">
        <f t="shared" si="1"/>
        <v>-7055.9324900000011</v>
      </c>
      <c r="I11" s="128"/>
      <c r="J11" s="128"/>
      <c r="K11" s="128"/>
      <c r="L11" s="122"/>
      <c r="M11" s="122"/>
      <c r="N11" s="122"/>
      <c r="O11" s="122"/>
      <c r="P11" s="122"/>
      <c r="Q11" s="122"/>
      <c r="R11" s="122"/>
    </row>
    <row r="12" spans="1:18" x14ac:dyDescent="0.25">
      <c r="A12" s="56" t="s">
        <v>45</v>
      </c>
      <c r="B12" s="123">
        <v>1904.25153</v>
      </c>
      <c r="C12" s="123">
        <v>1477.3989799999999</v>
      </c>
      <c r="D12" s="123">
        <v>99.969200000000001</v>
      </c>
      <c r="E12" s="123">
        <v>89.045829999999995</v>
      </c>
      <c r="F12" s="123">
        <f t="shared" si="0"/>
        <v>-1804.28233</v>
      </c>
      <c r="G12" s="123">
        <f t="shared" si="1"/>
        <v>-1388.3531499999999</v>
      </c>
      <c r="I12" s="128"/>
      <c r="J12" s="128"/>
      <c r="K12" s="128"/>
      <c r="L12" s="122"/>
      <c r="M12" s="122"/>
      <c r="N12" s="122"/>
      <c r="O12" s="122"/>
      <c r="P12" s="122"/>
      <c r="Q12" s="122"/>
      <c r="R12" s="122"/>
    </row>
    <row r="13" spans="1:18" x14ac:dyDescent="0.25">
      <c r="A13" s="56" t="s">
        <v>46</v>
      </c>
      <c r="B13" s="123">
        <v>3475.0253700000003</v>
      </c>
      <c r="C13" s="123">
        <v>4074.5200399999999</v>
      </c>
      <c r="D13" s="123">
        <v>22.846240000000002</v>
      </c>
      <c r="E13" s="123">
        <v>27.8978</v>
      </c>
      <c r="F13" s="123">
        <f t="shared" si="0"/>
        <v>-3452.1791300000004</v>
      </c>
      <c r="G13" s="123">
        <f t="shared" si="1"/>
        <v>-4046.6222399999997</v>
      </c>
      <c r="I13" s="128"/>
      <c r="J13" s="128"/>
      <c r="K13" s="128"/>
      <c r="L13" s="122"/>
      <c r="M13" s="122"/>
      <c r="N13" s="122"/>
      <c r="O13" s="122"/>
      <c r="P13" s="122"/>
      <c r="Q13" s="122"/>
      <c r="R13" s="122"/>
    </row>
    <row r="14" spans="1:18" x14ac:dyDescent="0.25">
      <c r="A14" s="56" t="s">
        <v>47</v>
      </c>
      <c r="B14" s="123">
        <v>89796.196329999992</v>
      </c>
      <c r="C14" s="123">
        <v>91311.35828</v>
      </c>
      <c r="D14" s="123">
        <v>3524.4267</v>
      </c>
      <c r="E14" s="123">
        <v>3394.4531899999997</v>
      </c>
      <c r="F14" s="123">
        <f t="shared" si="0"/>
        <v>-86271.769629999995</v>
      </c>
      <c r="G14" s="123">
        <f t="shared" si="1"/>
        <v>-87916.90509</v>
      </c>
      <c r="I14" s="128"/>
      <c r="J14" s="128"/>
      <c r="K14" s="128"/>
      <c r="L14" s="122"/>
      <c r="M14" s="122"/>
      <c r="N14" s="122"/>
      <c r="O14" s="122"/>
      <c r="P14" s="122"/>
      <c r="Q14" s="122"/>
      <c r="R14" s="122"/>
    </row>
    <row r="15" spans="1:18" x14ac:dyDescent="0.25">
      <c r="A15" s="56" t="s">
        <v>48</v>
      </c>
      <c r="B15" s="123">
        <v>206468.8708</v>
      </c>
      <c r="C15" s="123">
        <v>194223.19612000001</v>
      </c>
      <c r="D15" s="123">
        <v>5712.3711700000003</v>
      </c>
      <c r="E15" s="123">
        <v>3634.7653</v>
      </c>
      <c r="F15" s="123">
        <f t="shared" si="0"/>
        <v>-200756.49963000001</v>
      </c>
      <c r="G15" s="123">
        <f t="shared" si="1"/>
        <v>-190588.43082000001</v>
      </c>
      <c r="I15" s="128"/>
      <c r="J15" s="128"/>
      <c r="K15" s="128"/>
      <c r="L15" s="122"/>
      <c r="M15" s="122"/>
      <c r="N15" s="122"/>
      <c r="O15" s="122"/>
      <c r="P15" s="122"/>
      <c r="Q15" s="122"/>
      <c r="R15" s="122"/>
    </row>
    <row r="16" spans="1:18" x14ac:dyDescent="0.25">
      <c r="A16" s="56" t="s">
        <v>49</v>
      </c>
      <c r="B16" s="123">
        <v>63805.776890000001</v>
      </c>
      <c r="C16" s="123">
        <v>62862.309909999996</v>
      </c>
      <c r="D16" s="123">
        <v>1256.7106799999999</v>
      </c>
      <c r="E16" s="123">
        <v>1260.4953899999998</v>
      </c>
      <c r="F16" s="123">
        <f t="shared" si="0"/>
        <v>-62549.066210000005</v>
      </c>
      <c r="G16" s="123">
        <f t="shared" si="1"/>
        <v>-61601.81452</v>
      </c>
      <c r="I16" s="128"/>
      <c r="J16" s="128"/>
      <c r="K16" s="128"/>
      <c r="L16" s="122"/>
      <c r="M16" s="122"/>
      <c r="N16" s="122"/>
      <c r="O16" s="122"/>
      <c r="P16" s="122"/>
      <c r="Q16" s="122"/>
      <c r="R16" s="122"/>
    </row>
    <row r="17" spans="1:18" x14ac:dyDescent="0.25">
      <c r="A17" s="56" t="s">
        <v>50</v>
      </c>
      <c r="B17" s="123">
        <v>9809.4259099999999</v>
      </c>
      <c r="C17" s="123">
        <v>10532.820599999999</v>
      </c>
      <c r="D17" s="123">
        <v>181.23632999999998</v>
      </c>
      <c r="E17" s="123">
        <v>208.55855</v>
      </c>
      <c r="F17" s="123">
        <f t="shared" si="0"/>
        <v>-9628.1895800000002</v>
      </c>
      <c r="G17" s="123">
        <f t="shared" si="1"/>
        <v>-10324.262049999999</v>
      </c>
      <c r="I17" s="128"/>
      <c r="J17" s="128"/>
      <c r="K17" s="128"/>
      <c r="L17" s="122"/>
      <c r="M17" s="122"/>
      <c r="N17" s="122"/>
      <c r="O17" s="122"/>
      <c r="P17" s="122"/>
      <c r="Q17" s="122"/>
      <c r="R17" s="122"/>
    </row>
    <row r="18" spans="1:18" x14ac:dyDescent="0.25">
      <c r="A18" s="56" t="s">
        <v>51</v>
      </c>
      <c r="B18" s="123">
        <v>206692.86181999999</v>
      </c>
      <c r="C18" s="123">
        <v>215014.05562999999</v>
      </c>
      <c r="D18" s="123">
        <v>14706.524039999998</v>
      </c>
      <c r="E18" s="123">
        <v>12221.964759999999</v>
      </c>
      <c r="F18" s="123">
        <f t="shared" si="0"/>
        <v>-191986.33778</v>
      </c>
      <c r="G18" s="123">
        <f t="shared" si="1"/>
        <v>-202792.09086999999</v>
      </c>
      <c r="I18" s="128"/>
      <c r="J18" s="128"/>
      <c r="K18" s="128"/>
      <c r="L18" s="122"/>
      <c r="M18" s="122"/>
      <c r="N18" s="122"/>
      <c r="O18" s="122"/>
      <c r="P18" s="122"/>
      <c r="Q18" s="122"/>
      <c r="R18" s="122"/>
    </row>
    <row r="19" spans="1:18" x14ac:dyDescent="0.25">
      <c r="A19" s="56" t="s">
        <v>52</v>
      </c>
      <c r="B19" s="123">
        <v>597.44020999999998</v>
      </c>
      <c r="C19" s="123">
        <v>452.30445000000003</v>
      </c>
      <c r="D19" s="123">
        <v>223.67939000000001</v>
      </c>
      <c r="E19" s="123">
        <v>971.30213000000003</v>
      </c>
      <c r="F19" s="123">
        <f t="shared" si="0"/>
        <v>-373.76081999999997</v>
      </c>
      <c r="G19" s="123">
        <f t="shared" si="1"/>
        <v>518.99767999999995</v>
      </c>
      <c r="I19" s="128"/>
      <c r="J19" s="128"/>
      <c r="K19" s="128"/>
      <c r="L19" s="122"/>
      <c r="M19" s="122"/>
      <c r="N19" s="122"/>
      <c r="O19" s="122"/>
      <c r="P19" s="122"/>
      <c r="Q19" s="122"/>
      <c r="R19" s="122"/>
    </row>
    <row r="20" spans="1:18" x14ac:dyDescent="0.25">
      <c r="A20" s="56" t="s">
        <v>53</v>
      </c>
      <c r="B20" s="123">
        <v>1912.6938300000002</v>
      </c>
      <c r="C20" s="123">
        <v>3218.1456000000003</v>
      </c>
      <c r="D20" s="123">
        <v>5582.7276400000001</v>
      </c>
      <c r="E20" s="123">
        <v>2556.0763199999997</v>
      </c>
      <c r="F20" s="123">
        <f t="shared" si="0"/>
        <v>3670.0338099999999</v>
      </c>
      <c r="G20" s="123">
        <f t="shared" si="1"/>
        <v>-662.06928000000062</v>
      </c>
      <c r="I20" s="128"/>
      <c r="J20" s="128"/>
      <c r="K20" s="128"/>
      <c r="L20" s="122"/>
      <c r="M20" s="122"/>
      <c r="N20" s="122"/>
      <c r="O20" s="122"/>
      <c r="P20" s="122"/>
      <c r="Q20" s="122"/>
      <c r="R20" s="122"/>
    </row>
    <row r="21" spans="1:18" x14ac:dyDescent="0.25">
      <c r="A21" s="56" t="s">
        <v>54</v>
      </c>
      <c r="B21" s="123">
        <v>3741.1066600000004</v>
      </c>
      <c r="C21" s="123">
        <v>3125.1904599999998</v>
      </c>
      <c r="D21" s="123">
        <v>979.56331</v>
      </c>
      <c r="E21" s="123">
        <v>369.09715999999997</v>
      </c>
      <c r="F21" s="123">
        <f t="shared" si="0"/>
        <v>-2761.5433500000004</v>
      </c>
      <c r="G21" s="123">
        <f t="shared" si="1"/>
        <v>-2756.0933</v>
      </c>
      <c r="I21" s="128"/>
      <c r="J21" s="128"/>
      <c r="K21" s="128"/>
      <c r="L21" s="122"/>
      <c r="M21" s="122"/>
      <c r="N21" s="122"/>
      <c r="O21" s="122"/>
      <c r="P21" s="122"/>
      <c r="Q21" s="122"/>
      <c r="R21" s="122"/>
    </row>
    <row r="22" spans="1:18" x14ac:dyDescent="0.25">
      <c r="A22" s="56" t="s">
        <v>55</v>
      </c>
      <c r="B22" s="123">
        <v>944.24555000000009</v>
      </c>
      <c r="C22" s="123">
        <v>833.72133999999994</v>
      </c>
      <c r="D22" s="123">
        <v>13561.321470000001</v>
      </c>
      <c r="E22" s="123">
        <v>8190.6862000000001</v>
      </c>
      <c r="F22" s="123">
        <f t="shared" si="0"/>
        <v>12617.075920000001</v>
      </c>
      <c r="G22" s="123">
        <f t="shared" si="1"/>
        <v>7356.96486</v>
      </c>
      <c r="I22" s="128"/>
      <c r="J22" s="128"/>
      <c r="K22" s="128"/>
      <c r="L22" s="122"/>
      <c r="M22" s="122"/>
      <c r="N22" s="122"/>
      <c r="O22" s="122"/>
      <c r="P22" s="122"/>
      <c r="Q22" s="122"/>
      <c r="R22" s="122"/>
    </row>
    <row r="23" spans="1:18" x14ac:dyDescent="0.25">
      <c r="A23" s="56" t="s">
        <v>56</v>
      </c>
      <c r="B23" s="123">
        <v>24919.537550000001</v>
      </c>
      <c r="C23" s="123">
        <v>21754.49843</v>
      </c>
      <c r="D23" s="123">
        <v>1460.6896399999998</v>
      </c>
      <c r="E23" s="123">
        <v>4935.1322499999997</v>
      </c>
      <c r="F23" s="123">
        <f t="shared" si="0"/>
        <v>-23458.84791</v>
      </c>
      <c r="G23" s="123">
        <f t="shared" si="1"/>
        <v>-16819.366180000001</v>
      </c>
      <c r="I23" s="128"/>
      <c r="J23" s="128"/>
      <c r="K23" s="128"/>
      <c r="L23" s="122"/>
      <c r="M23" s="122"/>
      <c r="N23" s="122"/>
      <c r="O23" s="122"/>
      <c r="P23" s="122"/>
      <c r="Q23" s="122"/>
      <c r="R23" s="122"/>
    </row>
    <row r="24" spans="1:18" x14ac:dyDescent="0.25">
      <c r="A24" s="56" t="s">
        <v>57</v>
      </c>
      <c r="B24" s="123">
        <v>37.759920000000001</v>
      </c>
      <c r="C24" s="123">
        <v>166.96360999999999</v>
      </c>
      <c r="D24" s="123">
        <v>369.59803000000005</v>
      </c>
      <c r="E24" s="123">
        <v>512.19898000000001</v>
      </c>
      <c r="F24" s="123">
        <f t="shared" si="0"/>
        <v>331.83811000000003</v>
      </c>
      <c r="G24" s="123">
        <f t="shared" si="1"/>
        <v>345.23536999999999</v>
      </c>
      <c r="I24" s="128"/>
      <c r="J24" s="128"/>
      <c r="K24" s="128"/>
      <c r="L24" s="122"/>
      <c r="M24" s="122"/>
      <c r="N24" s="122"/>
      <c r="O24" s="122"/>
      <c r="P24" s="122"/>
      <c r="Q24" s="122"/>
      <c r="R24" s="122"/>
    </row>
    <row r="25" spans="1:18" x14ac:dyDescent="0.25">
      <c r="A25" s="56" t="s">
        <v>58</v>
      </c>
      <c r="B25" s="123">
        <v>334490.70088999998</v>
      </c>
      <c r="C25" s="123">
        <v>365008.61501999997</v>
      </c>
      <c r="D25" s="123">
        <v>13694.466199999999</v>
      </c>
      <c r="E25" s="123">
        <v>9448.4126099999994</v>
      </c>
      <c r="F25" s="123">
        <f t="shared" si="0"/>
        <v>-320796.23468999995</v>
      </c>
      <c r="G25" s="123">
        <f t="shared" si="1"/>
        <v>-355560.20240999997</v>
      </c>
      <c r="H25" s="26"/>
      <c r="I25" s="128"/>
      <c r="J25" s="128"/>
      <c r="K25" s="128"/>
      <c r="L25" s="122"/>
      <c r="M25" s="122"/>
      <c r="N25" s="122"/>
      <c r="O25" s="122"/>
      <c r="P25" s="122"/>
      <c r="Q25" s="122"/>
      <c r="R25" s="122"/>
    </row>
    <row r="26" spans="1:18" x14ac:dyDescent="0.25">
      <c r="A26" s="56" t="s">
        <v>59</v>
      </c>
      <c r="B26" s="123">
        <v>66949.015440000003</v>
      </c>
      <c r="C26" s="123">
        <v>71489.458379999996</v>
      </c>
      <c r="D26" s="123">
        <v>21825.333070000001</v>
      </c>
      <c r="E26" s="123">
        <v>13203.79206</v>
      </c>
      <c r="F26" s="123">
        <f t="shared" si="0"/>
        <v>-45123.682370000002</v>
      </c>
      <c r="G26" s="123">
        <f t="shared" si="1"/>
        <v>-58285.666319999997</v>
      </c>
      <c r="I26" s="128"/>
      <c r="J26" s="128"/>
      <c r="K26" s="128"/>
      <c r="L26" s="122"/>
      <c r="M26" s="122"/>
      <c r="N26" s="122"/>
      <c r="O26" s="122"/>
      <c r="P26" s="122"/>
      <c r="Q26" s="122"/>
      <c r="R26" s="122"/>
    </row>
    <row r="27" spans="1:18" x14ac:dyDescent="0.25">
      <c r="A27" s="56" t="s">
        <v>60</v>
      </c>
      <c r="B27" s="123">
        <v>5653.16687</v>
      </c>
      <c r="C27" s="123">
        <v>5275.8526600000005</v>
      </c>
      <c r="D27" s="123">
        <v>23.03811</v>
      </c>
      <c r="E27" s="123">
        <v>34.077199999999998</v>
      </c>
      <c r="F27" s="123">
        <f t="shared" si="0"/>
        <v>-5630.1287599999996</v>
      </c>
      <c r="G27" s="123">
        <f t="shared" si="1"/>
        <v>-5241.7754600000007</v>
      </c>
      <c r="I27" s="128"/>
      <c r="J27" s="128"/>
      <c r="K27" s="128"/>
      <c r="L27" s="122"/>
      <c r="M27" s="122"/>
      <c r="N27" s="122"/>
      <c r="O27" s="122"/>
      <c r="P27" s="122"/>
      <c r="Q27" s="122"/>
      <c r="R27" s="122"/>
    </row>
    <row r="28" spans="1:18" x14ac:dyDescent="0.25">
      <c r="A28" s="56" t="s">
        <v>61</v>
      </c>
      <c r="B28" s="123">
        <v>196103.30773</v>
      </c>
      <c r="C28" s="123">
        <v>193088.32871999999</v>
      </c>
      <c r="D28" s="123">
        <v>6084.48416</v>
      </c>
      <c r="E28" s="123">
        <v>8996.7350399999996</v>
      </c>
      <c r="F28" s="123">
        <f t="shared" si="0"/>
        <v>-190018.82357000001</v>
      </c>
      <c r="G28" s="123">
        <f t="shared" si="1"/>
        <v>-184091.59367999999</v>
      </c>
      <c r="I28" s="128"/>
      <c r="J28" s="128"/>
      <c r="K28" s="128"/>
      <c r="L28" s="122"/>
      <c r="M28" s="122"/>
      <c r="N28" s="122"/>
      <c r="O28" s="122"/>
      <c r="P28" s="122"/>
      <c r="Q28" s="122"/>
      <c r="R28" s="122"/>
    </row>
    <row r="29" spans="1:18" x14ac:dyDescent="0.25">
      <c r="A29" s="56" t="s">
        <v>62</v>
      </c>
      <c r="B29" s="123">
        <v>29887.826269999998</v>
      </c>
      <c r="C29" s="123">
        <v>38396.117210000004</v>
      </c>
      <c r="D29" s="123">
        <v>875.50076999999999</v>
      </c>
      <c r="E29" s="123">
        <v>694.32134999999994</v>
      </c>
      <c r="F29" s="123">
        <f t="shared" si="0"/>
        <v>-29012.325499999999</v>
      </c>
      <c r="G29" s="123">
        <f t="shared" si="1"/>
        <v>-37701.795860000006</v>
      </c>
      <c r="I29" s="128"/>
      <c r="J29" s="128"/>
      <c r="K29" s="128"/>
      <c r="L29" s="122"/>
      <c r="M29" s="122"/>
      <c r="N29" s="122"/>
      <c r="O29" s="122"/>
      <c r="P29" s="122"/>
      <c r="Q29" s="122"/>
      <c r="R29" s="122"/>
    </row>
    <row r="30" spans="1:18" x14ac:dyDescent="0.25">
      <c r="A30" s="56" t="s">
        <v>63</v>
      </c>
      <c r="B30" s="123">
        <v>11861.245000000001</v>
      </c>
      <c r="C30" s="123">
        <v>9973.7042899999997</v>
      </c>
      <c r="D30" s="123">
        <v>36.743300000000005</v>
      </c>
      <c r="E30" s="123">
        <v>2802.45109</v>
      </c>
      <c r="F30" s="123">
        <f t="shared" si="0"/>
        <v>-11824.501700000001</v>
      </c>
      <c r="G30" s="123">
        <f t="shared" si="1"/>
        <v>-7171.2531999999992</v>
      </c>
      <c r="I30" s="128"/>
      <c r="J30" s="128"/>
      <c r="K30" s="128"/>
      <c r="L30" s="122"/>
      <c r="M30" s="122"/>
      <c r="N30" s="122"/>
      <c r="O30" s="122"/>
      <c r="P30" s="122"/>
      <c r="Q30" s="122"/>
      <c r="R30" s="122"/>
    </row>
    <row r="31" spans="1:18" x14ac:dyDescent="0.25">
      <c r="A31" s="56" t="s">
        <v>64</v>
      </c>
      <c r="B31" s="123">
        <v>54819.406499999997</v>
      </c>
      <c r="C31" s="123">
        <v>43043.761960000003</v>
      </c>
      <c r="D31" s="123">
        <v>27799.30759</v>
      </c>
      <c r="E31" s="123">
        <v>33616.152249999999</v>
      </c>
      <c r="F31" s="123">
        <f t="shared" si="0"/>
        <v>-27020.098909999997</v>
      </c>
      <c r="G31" s="123">
        <f t="shared" si="1"/>
        <v>-9427.6097100000043</v>
      </c>
      <c r="H31" s="53"/>
      <c r="I31" s="128"/>
      <c r="J31" s="128"/>
      <c r="K31" s="128"/>
      <c r="L31" s="122"/>
      <c r="M31" s="122"/>
      <c r="N31" s="122"/>
      <c r="O31" s="122"/>
      <c r="P31" s="122"/>
      <c r="Q31" s="122"/>
      <c r="R31" s="122"/>
    </row>
    <row r="32" spans="1:18" x14ac:dyDescent="0.25">
      <c r="A32" s="56" t="s">
        <v>65</v>
      </c>
      <c r="B32" s="123">
        <v>61513.33195</v>
      </c>
      <c r="C32" s="123">
        <v>67588.728209999987</v>
      </c>
      <c r="D32" s="123">
        <v>3747.2251299999998</v>
      </c>
      <c r="E32" s="123">
        <v>8649.3574499999995</v>
      </c>
      <c r="F32" s="123">
        <f t="shared" si="0"/>
        <v>-57766.106820000001</v>
      </c>
      <c r="G32" s="123">
        <f t="shared" si="1"/>
        <v>-58939.370759999991</v>
      </c>
      <c r="H32" s="53"/>
      <c r="I32" s="128"/>
      <c r="J32" s="128"/>
      <c r="K32" s="128"/>
      <c r="L32" s="122"/>
      <c r="M32" s="122"/>
      <c r="N32" s="122"/>
      <c r="O32" s="122"/>
      <c r="P32" s="122"/>
      <c r="Q32" s="122"/>
      <c r="R32" s="122"/>
    </row>
    <row r="33" spans="1:18" x14ac:dyDescent="0.25">
      <c r="A33" s="56" t="s">
        <v>66</v>
      </c>
      <c r="B33" s="123">
        <v>35064.883799999996</v>
      </c>
      <c r="C33" s="123">
        <v>39757.452290000001</v>
      </c>
      <c r="D33" s="123">
        <v>2239.69895</v>
      </c>
      <c r="E33" s="123">
        <v>1887.0863400000001</v>
      </c>
      <c r="F33" s="123">
        <f t="shared" si="0"/>
        <v>-32825.184849999998</v>
      </c>
      <c r="G33" s="123">
        <f t="shared" si="1"/>
        <v>-37870.365949999999</v>
      </c>
      <c r="I33" s="128"/>
      <c r="J33" s="128"/>
      <c r="K33" s="128"/>
      <c r="L33" s="122"/>
      <c r="M33" s="122"/>
      <c r="N33" s="122"/>
      <c r="O33" s="122"/>
      <c r="P33" s="122"/>
      <c r="Q33" s="122"/>
      <c r="R33" s="122"/>
    </row>
    <row r="34" spans="1:18" x14ac:dyDescent="0.25">
      <c r="A34" s="55" t="s">
        <v>67</v>
      </c>
      <c r="B34" s="107">
        <v>904722.40542999993</v>
      </c>
      <c r="C34" s="107">
        <v>984051.31449999998</v>
      </c>
      <c r="D34" s="107">
        <v>223115.78833000001</v>
      </c>
      <c r="E34" s="107">
        <v>223455.81875000001</v>
      </c>
      <c r="F34" s="44">
        <f t="shared" si="0"/>
        <v>-681606.61709999992</v>
      </c>
      <c r="G34" s="44">
        <f t="shared" si="1"/>
        <v>-760595.49575</v>
      </c>
      <c r="I34" s="128"/>
      <c r="J34" s="128"/>
      <c r="K34" s="128"/>
      <c r="L34" s="122"/>
      <c r="M34" s="122"/>
      <c r="N34" s="122"/>
      <c r="O34" s="122"/>
      <c r="P34" s="122"/>
      <c r="Q34" s="122"/>
      <c r="R34" s="122"/>
    </row>
    <row r="35" spans="1:18" x14ac:dyDescent="0.25">
      <c r="A35" s="56" t="s">
        <v>68</v>
      </c>
      <c r="B35" s="123">
        <v>68984.397060000003</v>
      </c>
      <c r="C35" s="123">
        <v>76864.36301999999</v>
      </c>
      <c r="D35" s="123">
        <v>20640.4856</v>
      </c>
      <c r="E35" s="123">
        <v>21898.605050000002</v>
      </c>
      <c r="F35" s="123">
        <f t="shared" si="0"/>
        <v>-48343.911460000003</v>
      </c>
      <c r="G35" s="123">
        <f t="shared" si="1"/>
        <v>-54965.757969999991</v>
      </c>
      <c r="I35" s="128"/>
      <c r="J35" s="128"/>
      <c r="K35" s="128"/>
      <c r="L35" s="122"/>
      <c r="M35" s="122"/>
      <c r="N35" s="122"/>
      <c r="O35" s="122"/>
      <c r="P35" s="122"/>
      <c r="Q35" s="122"/>
      <c r="R35" s="122"/>
    </row>
    <row r="36" spans="1:18" x14ac:dyDescent="0.25">
      <c r="A36" s="56" t="s">
        <v>69</v>
      </c>
      <c r="B36" s="123">
        <v>180317.94837999999</v>
      </c>
      <c r="C36" s="123">
        <v>201026.22821999999</v>
      </c>
      <c r="D36" s="123">
        <v>30349.612670000002</v>
      </c>
      <c r="E36" s="123">
        <v>46249.168389999999</v>
      </c>
      <c r="F36" s="123">
        <f t="shared" si="0"/>
        <v>-149968.33570999998</v>
      </c>
      <c r="G36" s="123">
        <f t="shared" si="1"/>
        <v>-154777.05982999998</v>
      </c>
      <c r="I36" s="128"/>
      <c r="J36" s="128"/>
      <c r="K36" s="128"/>
      <c r="L36" s="122"/>
      <c r="M36" s="122"/>
      <c r="N36" s="122"/>
      <c r="O36" s="122"/>
      <c r="P36" s="122"/>
      <c r="Q36" s="122"/>
      <c r="R36" s="122"/>
    </row>
    <row r="37" spans="1:18" x14ac:dyDescent="0.25">
      <c r="A37" s="56" t="s">
        <v>70</v>
      </c>
      <c r="B37" s="123">
        <v>1655.8154099999999</v>
      </c>
      <c r="C37" s="123">
        <v>942.83574999999996</v>
      </c>
      <c r="D37" s="123">
        <v>106.14839000000001</v>
      </c>
      <c r="E37" s="123">
        <v>0.495</v>
      </c>
      <c r="F37" s="123">
        <f t="shared" si="0"/>
        <v>-1549.6670199999999</v>
      </c>
      <c r="G37" s="123">
        <f t="shared" si="1"/>
        <v>-942.34074999999996</v>
      </c>
      <c r="I37" s="128"/>
      <c r="J37" s="128"/>
      <c r="K37" s="128"/>
      <c r="L37" s="122"/>
      <c r="M37" s="122"/>
      <c r="N37" s="122"/>
      <c r="O37" s="122"/>
      <c r="P37" s="122"/>
      <c r="Q37" s="122"/>
      <c r="R37" s="122"/>
    </row>
    <row r="38" spans="1:18" x14ac:dyDescent="0.25">
      <c r="A38" s="56" t="s">
        <v>71</v>
      </c>
      <c r="B38" s="123">
        <v>34441.119760000001</v>
      </c>
      <c r="C38" s="123">
        <v>35922.675649999997</v>
      </c>
      <c r="D38" s="123">
        <v>9814.8421899999994</v>
      </c>
      <c r="E38" s="123">
        <v>9067.2758599999997</v>
      </c>
      <c r="F38" s="123">
        <f t="shared" si="0"/>
        <v>-24626.277570000002</v>
      </c>
      <c r="G38" s="123">
        <f t="shared" si="1"/>
        <v>-26855.399789999996</v>
      </c>
      <c r="I38" s="128"/>
      <c r="J38" s="128"/>
      <c r="K38" s="128"/>
    </row>
    <row r="39" spans="1:18" x14ac:dyDescent="0.25">
      <c r="A39" s="56" t="s">
        <v>72</v>
      </c>
      <c r="B39" s="123">
        <v>589285.33815999993</v>
      </c>
      <c r="C39" s="123">
        <v>633379.30888999999</v>
      </c>
      <c r="D39" s="123">
        <v>138978.59599</v>
      </c>
      <c r="E39" s="123">
        <v>122184.72826</v>
      </c>
      <c r="F39" s="123">
        <f t="shared" si="0"/>
        <v>-450306.74216999992</v>
      </c>
      <c r="G39" s="123">
        <f t="shared" si="1"/>
        <v>-511194.58062999998</v>
      </c>
      <c r="I39" s="128"/>
      <c r="J39" s="128"/>
      <c r="K39" s="128"/>
    </row>
    <row r="40" spans="1:18" x14ac:dyDescent="0.25">
      <c r="A40" s="56" t="s">
        <v>73</v>
      </c>
      <c r="B40" s="123">
        <v>30037.786660000002</v>
      </c>
      <c r="C40" s="123">
        <v>35915.902969999996</v>
      </c>
      <c r="D40" s="123">
        <v>23226.103489999998</v>
      </c>
      <c r="E40" s="123">
        <v>24055.546190000001</v>
      </c>
      <c r="F40" s="123">
        <f t="shared" si="0"/>
        <v>-6811.6831700000039</v>
      </c>
      <c r="G40" s="123">
        <f t="shared" si="1"/>
        <v>-11860.356779999995</v>
      </c>
      <c r="I40" s="128"/>
      <c r="J40" s="128"/>
      <c r="K40" s="128"/>
    </row>
    <row r="41" spans="1:18" x14ac:dyDescent="0.25">
      <c r="A41" s="55" t="s">
        <v>179</v>
      </c>
      <c r="B41" s="44">
        <f>+B5-B6-B34</f>
        <v>959641.24035000021</v>
      </c>
      <c r="C41" s="44">
        <f t="shared" ref="C41:E41" si="2">+C5-C6-C34</f>
        <v>1107263.1796599999</v>
      </c>
      <c r="D41" s="44">
        <f t="shared" si="2"/>
        <v>103811.64554</v>
      </c>
      <c r="E41" s="44">
        <f t="shared" si="2"/>
        <v>98200.600080000033</v>
      </c>
      <c r="F41" s="44">
        <f t="shared" si="0"/>
        <v>-855829.59481000016</v>
      </c>
      <c r="G41" s="44">
        <f t="shared" si="1"/>
        <v>-1009062.5795799999</v>
      </c>
      <c r="I41" s="128"/>
      <c r="J41" s="128"/>
      <c r="K41" s="128"/>
    </row>
    <row r="42" spans="1:18" x14ac:dyDescent="0.25">
      <c r="B42" s="27"/>
      <c r="C42" s="27"/>
      <c r="D42" s="27"/>
      <c r="E42" s="27"/>
      <c r="F42" s="27"/>
      <c r="G42" s="27"/>
    </row>
    <row r="43" spans="1:18" x14ac:dyDescent="0.25">
      <c r="A43" s="13" t="s">
        <v>18</v>
      </c>
      <c r="B43" s="27"/>
      <c r="C43" s="27"/>
      <c r="D43" s="27"/>
      <c r="E43" s="27"/>
      <c r="F43" s="27"/>
      <c r="G43" s="27"/>
      <c r="H43" s="27"/>
    </row>
    <row r="44" spans="1:18" x14ac:dyDescent="0.25">
      <c r="C44" s="26"/>
    </row>
    <row r="45" spans="1:18" x14ac:dyDescent="0.25">
      <c r="C45" s="26"/>
    </row>
    <row r="47" spans="1:18" x14ac:dyDescent="0.25">
      <c r="C47" s="101"/>
    </row>
    <row r="48" spans="1:18" x14ac:dyDescent="0.25">
      <c r="E48" s="26"/>
    </row>
  </sheetData>
  <mergeCells count="10">
    <mergeCell ref="G3:G4"/>
    <mergeCell ref="A2:A4"/>
    <mergeCell ref="B2:C2"/>
    <mergeCell ref="D2:E2"/>
    <mergeCell ref="F2:G2"/>
    <mergeCell ref="B3:B4"/>
    <mergeCell ref="C3:C4"/>
    <mergeCell ref="D3:D4"/>
    <mergeCell ref="E3:E4"/>
    <mergeCell ref="F3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5"/>
  <sheetViews>
    <sheetView workbookViewId="0">
      <selection activeCell="P58" sqref="P58"/>
    </sheetView>
  </sheetViews>
  <sheetFormatPr defaultRowHeight="15" x14ac:dyDescent="0.25"/>
  <cols>
    <col min="1" max="1" width="33.140625" customWidth="1"/>
    <col min="2" max="3" width="15.140625" customWidth="1"/>
    <col min="4" max="4" width="13.140625" style="82" customWidth="1"/>
    <col min="5" max="6" width="13.42578125" style="73" customWidth="1"/>
    <col min="7" max="7" width="13.5703125" style="84" customWidth="1"/>
    <col min="8" max="8" width="11.5703125" style="50" bestFit="1" customWidth="1"/>
  </cols>
  <sheetData>
    <row r="1" spans="1:13" x14ac:dyDescent="0.25">
      <c r="A1" s="15" t="s">
        <v>74</v>
      </c>
      <c r="B1" s="30"/>
      <c r="C1" s="31"/>
      <c r="D1" s="80"/>
      <c r="E1" s="110"/>
      <c r="F1" s="110"/>
      <c r="G1" s="83"/>
      <c r="H1" s="72" t="s">
        <v>183</v>
      </c>
    </row>
    <row r="2" spans="1:13" x14ac:dyDescent="0.25">
      <c r="A2" s="138" t="s">
        <v>75</v>
      </c>
      <c r="B2" s="134" t="s">
        <v>76</v>
      </c>
      <c r="C2" s="142"/>
      <c r="D2" s="143"/>
      <c r="E2" s="144" t="s">
        <v>77</v>
      </c>
      <c r="F2" s="145"/>
      <c r="G2" s="146"/>
    </row>
    <row r="3" spans="1:13" ht="24" customHeight="1" x14ac:dyDescent="0.25">
      <c r="A3" s="139"/>
      <c r="B3" s="136" t="s">
        <v>187</v>
      </c>
      <c r="C3" s="136" t="s">
        <v>186</v>
      </c>
      <c r="D3" s="87" t="s">
        <v>186</v>
      </c>
      <c r="E3" s="147" t="s">
        <v>187</v>
      </c>
      <c r="F3" s="147" t="s">
        <v>186</v>
      </c>
      <c r="G3" s="87" t="s">
        <v>186</v>
      </c>
    </row>
    <row r="4" spans="1:13" ht="18" customHeight="1" x14ac:dyDescent="0.25">
      <c r="A4" s="140"/>
      <c r="B4" s="137"/>
      <c r="C4" s="137"/>
      <c r="D4" s="89" t="s">
        <v>185</v>
      </c>
      <c r="E4" s="148"/>
      <c r="F4" s="148"/>
      <c r="G4" s="89" t="s">
        <v>185</v>
      </c>
    </row>
    <row r="5" spans="1:13" x14ac:dyDescent="0.25">
      <c r="A5" s="34"/>
      <c r="B5" s="57" t="s">
        <v>23</v>
      </c>
      <c r="C5" s="57" t="s">
        <v>23</v>
      </c>
      <c r="D5" s="81" t="s">
        <v>78</v>
      </c>
      <c r="E5" s="111" t="s">
        <v>23</v>
      </c>
      <c r="F5" s="111" t="s">
        <v>23</v>
      </c>
      <c r="G5" s="58" t="s">
        <v>78</v>
      </c>
    </row>
    <row r="6" spans="1:13" x14ac:dyDescent="0.25">
      <c r="A6" s="28" t="s">
        <v>79</v>
      </c>
      <c r="B6" s="107">
        <v>3407849.0710200001</v>
      </c>
      <c r="C6" s="107">
        <v>3677460.9121300001</v>
      </c>
      <c r="D6" s="120">
        <v>107.91149594630676</v>
      </c>
      <c r="E6" s="107">
        <v>479841.46791000001</v>
      </c>
      <c r="F6" s="107">
        <v>458060.93755000003</v>
      </c>
      <c r="G6" s="105">
        <v>95.460890353043609</v>
      </c>
      <c r="H6"/>
      <c r="I6" s="101"/>
      <c r="J6" s="121"/>
      <c r="K6" s="121"/>
      <c r="L6" s="121"/>
      <c r="M6" s="121"/>
    </row>
    <row r="7" spans="1:13" x14ac:dyDescent="0.25">
      <c r="A7" s="28" t="s">
        <v>80</v>
      </c>
      <c r="B7" s="107">
        <v>641636.98329999996</v>
      </c>
      <c r="C7" s="107">
        <v>691211.57696000009</v>
      </c>
      <c r="D7" s="124">
        <v>107.72626811581733</v>
      </c>
      <c r="E7" s="107">
        <v>42105.782469999998</v>
      </c>
      <c r="F7" s="107">
        <v>45664.809070000003</v>
      </c>
      <c r="G7" s="124">
        <v>108.45258392368264</v>
      </c>
      <c r="H7"/>
      <c r="I7" s="121"/>
      <c r="J7" s="121"/>
      <c r="K7" s="121"/>
      <c r="L7" s="121"/>
      <c r="M7" s="121"/>
    </row>
    <row r="8" spans="1:13" x14ac:dyDescent="0.25">
      <c r="A8" s="29" t="s">
        <v>81</v>
      </c>
      <c r="B8" s="106">
        <v>38495.649709999998</v>
      </c>
      <c r="C8" s="106">
        <v>42794.70018</v>
      </c>
      <c r="D8" s="124">
        <v>111.16762673804995</v>
      </c>
      <c r="E8" s="117">
        <v>79.4315</v>
      </c>
      <c r="F8" s="117">
        <v>89.785839999999993</v>
      </c>
      <c r="G8" s="124">
        <v>113.0355589407225</v>
      </c>
      <c r="H8"/>
      <c r="I8" s="121"/>
      <c r="J8" s="121"/>
      <c r="K8" s="121"/>
      <c r="L8" s="121"/>
      <c r="M8" s="121"/>
    </row>
    <row r="9" spans="1:13" x14ac:dyDescent="0.25">
      <c r="A9" s="29" t="s">
        <v>82</v>
      </c>
      <c r="B9" s="106">
        <v>145983.80699000001</v>
      </c>
      <c r="C9" s="106">
        <v>145947.17899000001</v>
      </c>
      <c r="D9" s="124">
        <v>99.974909545959093</v>
      </c>
      <c r="E9" s="117">
        <v>29246.024839999998</v>
      </c>
      <c r="F9" s="117">
        <v>32283.977510000001</v>
      </c>
      <c r="G9" s="124">
        <v>110.38757467594355</v>
      </c>
      <c r="H9"/>
      <c r="I9" s="121"/>
      <c r="J9" s="121"/>
      <c r="K9" s="121"/>
      <c r="L9" s="121"/>
      <c r="M9" s="121"/>
    </row>
    <row r="10" spans="1:13" x14ac:dyDescent="0.25">
      <c r="A10" s="29" t="s">
        <v>83</v>
      </c>
      <c r="B10" s="106">
        <v>80033.607759999999</v>
      </c>
      <c r="C10" s="106">
        <v>87411.272920000003</v>
      </c>
      <c r="D10" s="124">
        <v>109.21820890809235</v>
      </c>
      <c r="E10" s="117">
        <v>404.14211</v>
      </c>
      <c r="F10" s="117">
        <v>310.63579999999996</v>
      </c>
      <c r="G10" s="124">
        <v>76.863012369584538</v>
      </c>
      <c r="H10"/>
      <c r="I10" s="121"/>
      <c r="J10" s="121"/>
      <c r="K10" s="121"/>
      <c r="L10" s="121"/>
      <c r="M10" s="121"/>
    </row>
    <row r="11" spans="1:13" x14ac:dyDescent="0.25">
      <c r="A11" s="29" t="s">
        <v>84</v>
      </c>
      <c r="B11" s="106">
        <v>29053.348000000002</v>
      </c>
      <c r="C11" s="106">
        <v>32968.515930000001</v>
      </c>
      <c r="D11" s="124">
        <v>113.47578919303896</v>
      </c>
      <c r="E11" s="117">
        <v>7.8666200000000002</v>
      </c>
      <c r="F11" s="117">
        <v>106.67428</v>
      </c>
      <c r="G11" s="124" t="s">
        <v>183</v>
      </c>
      <c r="H11"/>
      <c r="I11" s="121"/>
      <c r="J11" s="121"/>
      <c r="K11" s="121"/>
      <c r="L11" s="121"/>
      <c r="M11" s="121"/>
    </row>
    <row r="12" spans="1:13" x14ac:dyDescent="0.25">
      <c r="A12" s="29" t="s">
        <v>85</v>
      </c>
      <c r="B12" s="106">
        <v>84541.140620000006</v>
      </c>
      <c r="C12" s="106">
        <v>94189.14856999999</v>
      </c>
      <c r="D12" s="124">
        <v>111.41220461333302</v>
      </c>
      <c r="E12" s="117">
        <v>771.99340000000007</v>
      </c>
      <c r="F12" s="117">
        <v>776.00674000000004</v>
      </c>
      <c r="G12" s="124">
        <v>100.5198671387605</v>
      </c>
      <c r="H12"/>
      <c r="I12" s="121"/>
      <c r="J12" s="121"/>
      <c r="K12" s="121"/>
      <c r="L12" s="121"/>
      <c r="M12" s="121"/>
    </row>
    <row r="13" spans="1:13" x14ac:dyDescent="0.25">
      <c r="A13" s="29" t="s">
        <v>86</v>
      </c>
      <c r="B13" s="106">
        <v>100814.00036000001</v>
      </c>
      <c r="C13" s="106">
        <v>110698.01025000001</v>
      </c>
      <c r="D13" s="124">
        <v>109.80420363709888</v>
      </c>
      <c r="E13" s="117">
        <v>6650.1880899999996</v>
      </c>
      <c r="F13" s="117">
        <v>7031.7800499999994</v>
      </c>
      <c r="G13" s="124">
        <v>105.73806266583357</v>
      </c>
      <c r="H13"/>
      <c r="I13" s="121"/>
      <c r="J13" s="121"/>
      <c r="K13" s="121"/>
      <c r="L13" s="121"/>
      <c r="M13" s="121"/>
    </row>
    <row r="14" spans="1:13" x14ac:dyDescent="0.25">
      <c r="A14" s="29" t="s">
        <v>87</v>
      </c>
      <c r="B14" s="106">
        <v>16326.506789999999</v>
      </c>
      <c r="C14" s="106">
        <v>14111.462460000001</v>
      </c>
      <c r="D14" s="124">
        <v>86.432833682728045</v>
      </c>
      <c r="E14" s="117">
        <v>355.37189000000001</v>
      </c>
      <c r="F14" s="117">
        <v>286.82134000000002</v>
      </c>
      <c r="G14" s="124">
        <v>80.710193482101246</v>
      </c>
      <c r="H14"/>
      <c r="I14" s="121"/>
      <c r="J14" s="121"/>
      <c r="K14" s="121"/>
      <c r="L14" s="121"/>
      <c r="M14" s="121"/>
    </row>
    <row r="15" spans="1:13" x14ac:dyDescent="0.25">
      <c r="A15" s="29" t="s">
        <v>88</v>
      </c>
      <c r="B15" s="106">
        <v>50256.327159999993</v>
      </c>
      <c r="C15" s="106">
        <v>60540.209849999999</v>
      </c>
      <c r="D15" s="124">
        <v>120.46286163582832</v>
      </c>
      <c r="E15" s="117">
        <v>2896.0189999999998</v>
      </c>
      <c r="F15" s="117">
        <v>2778.9524700000002</v>
      </c>
      <c r="G15" s="124">
        <v>95.957673965536841</v>
      </c>
      <c r="H15"/>
      <c r="I15" s="121"/>
      <c r="J15" s="121"/>
      <c r="K15" s="121"/>
      <c r="L15" s="121"/>
      <c r="M15" s="121"/>
    </row>
    <row r="16" spans="1:13" x14ac:dyDescent="0.25">
      <c r="A16" s="29" t="s">
        <v>89</v>
      </c>
      <c r="B16" s="106">
        <v>25843.036700000001</v>
      </c>
      <c r="C16" s="106">
        <v>28373.694809999997</v>
      </c>
      <c r="D16" s="124">
        <v>109.79241773858564</v>
      </c>
      <c r="E16" s="117">
        <v>1295.80852</v>
      </c>
      <c r="F16" s="117">
        <v>1564.2984799999999</v>
      </c>
      <c r="G16" s="124">
        <v>120.71987919943604</v>
      </c>
      <c r="H16"/>
      <c r="I16" s="121"/>
      <c r="J16" s="121"/>
      <c r="K16" s="121"/>
      <c r="L16" s="121"/>
      <c r="M16" s="121"/>
    </row>
    <row r="17" spans="1:13" x14ac:dyDescent="0.25">
      <c r="A17" s="29" t="s">
        <v>90</v>
      </c>
      <c r="B17" s="106">
        <v>70289.559209999992</v>
      </c>
      <c r="C17" s="106">
        <v>74177.383000000002</v>
      </c>
      <c r="D17" s="124">
        <v>105.53115403439163</v>
      </c>
      <c r="E17" s="117">
        <v>398.93650000000002</v>
      </c>
      <c r="F17" s="117">
        <v>435.87655999999998</v>
      </c>
      <c r="G17" s="124">
        <v>109.25963405203585</v>
      </c>
      <c r="H17"/>
      <c r="I17" s="121"/>
      <c r="J17" s="121"/>
      <c r="K17" s="121"/>
      <c r="L17" s="121"/>
      <c r="M17" s="121"/>
    </row>
    <row r="18" spans="1:13" x14ac:dyDescent="0.25">
      <c r="A18" s="28" t="s">
        <v>91</v>
      </c>
      <c r="B18" s="107">
        <v>138919.18211000002</v>
      </c>
      <c r="C18" s="107">
        <v>153012.82371</v>
      </c>
      <c r="D18" s="105">
        <v>110.14520916833519</v>
      </c>
      <c r="E18" s="118">
        <v>32108.449559999997</v>
      </c>
      <c r="F18" s="118">
        <v>29505.981250000001</v>
      </c>
      <c r="G18" s="105">
        <v>91.89475559965345</v>
      </c>
      <c r="H18"/>
      <c r="I18" s="121"/>
      <c r="J18" s="121"/>
      <c r="K18" s="121"/>
      <c r="L18" s="121"/>
      <c r="M18" s="121"/>
    </row>
    <row r="19" spans="1:13" x14ac:dyDescent="0.25">
      <c r="A19" s="36" t="s">
        <v>92</v>
      </c>
      <c r="B19" s="106">
        <v>106378.96590000001</v>
      </c>
      <c r="C19" s="106">
        <v>113357.81208</v>
      </c>
      <c r="D19" s="124">
        <v>106.56036286963003</v>
      </c>
      <c r="E19" s="117">
        <v>32082.33756</v>
      </c>
      <c r="F19" s="117">
        <v>29505.981250000001</v>
      </c>
      <c r="G19" s="124">
        <v>91.969549272456447</v>
      </c>
      <c r="H19"/>
      <c r="I19" s="121"/>
      <c r="J19" s="121"/>
      <c r="K19" s="121"/>
      <c r="L19" s="121"/>
      <c r="M19" s="121"/>
    </row>
    <row r="20" spans="1:13" x14ac:dyDescent="0.25">
      <c r="A20" s="36" t="s">
        <v>93</v>
      </c>
      <c r="B20" s="106">
        <v>32540.216210000002</v>
      </c>
      <c r="C20" s="106">
        <v>39655.011630000001</v>
      </c>
      <c r="D20" s="124">
        <v>121.86462245390224</v>
      </c>
      <c r="E20" s="117">
        <v>26.111999999999998</v>
      </c>
      <c r="F20" s="117">
        <v>0</v>
      </c>
      <c r="G20" s="124">
        <v>0</v>
      </c>
      <c r="H20"/>
      <c r="I20" s="121"/>
      <c r="J20" s="121"/>
      <c r="K20" s="121"/>
      <c r="L20" s="121"/>
      <c r="M20" s="121"/>
    </row>
    <row r="21" spans="1:13" x14ac:dyDescent="0.25">
      <c r="A21" s="28" t="s">
        <v>94</v>
      </c>
      <c r="B21" s="107">
        <v>28159.602699999999</v>
      </c>
      <c r="C21" s="107">
        <v>26638.332579999998</v>
      </c>
      <c r="D21" s="105">
        <v>94.597686138519279</v>
      </c>
      <c r="E21" s="118">
        <v>83270.771890000004</v>
      </c>
      <c r="F21" s="118">
        <v>79664.995650000012</v>
      </c>
      <c r="G21" s="105">
        <v>95.669817682531871</v>
      </c>
      <c r="H21"/>
      <c r="I21" s="121"/>
      <c r="J21" s="121"/>
      <c r="K21" s="121"/>
      <c r="L21" s="121"/>
      <c r="M21" s="121"/>
    </row>
    <row r="22" spans="1:13" x14ac:dyDescent="0.25">
      <c r="A22" s="36" t="s">
        <v>182</v>
      </c>
      <c r="B22" s="106">
        <v>1.55E-2</v>
      </c>
      <c r="C22" s="106">
        <v>5.0000000000000001E-3</v>
      </c>
      <c r="D22" s="124">
        <v>5.0000000000000001E-3</v>
      </c>
      <c r="E22" s="117">
        <v>1113.03396</v>
      </c>
      <c r="F22" s="117">
        <v>982.35656000000006</v>
      </c>
      <c r="G22" s="124">
        <v>88.259351942864356</v>
      </c>
      <c r="H22"/>
      <c r="I22" s="121"/>
      <c r="J22" s="121"/>
      <c r="K22" s="121"/>
      <c r="L22" s="121"/>
      <c r="M22" s="121"/>
    </row>
    <row r="23" spans="1:13" x14ac:dyDescent="0.25">
      <c r="A23" s="36" t="s">
        <v>95</v>
      </c>
      <c r="B23" s="106">
        <v>1690.81306</v>
      </c>
      <c r="C23" s="106">
        <v>1494.1233999999999</v>
      </c>
      <c r="D23" s="124">
        <v>88.367155148423095</v>
      </c>
      <c r="E23" s="117">
        <v>30.96735</v>
      </c>
      <c r="F23" s="117">
        <v>12.252040000000001</v>
      </c>
      <c r="G23" s="124">
        <v>39.564379903349824</v>
      </c>
      <c r="H23"/>
      <c r="I23" s="121"/>
      <c r="J23" s="121"/>
      <c r="K23" s="121"/>
      <c r="L23" s="121"/>
      <c r="M23" s="121"/>
    </row>
    <row r="24" spans="1:13" x14ac:dyDescent="0.25">
      <c r="A24" s="36" t="s">
        <v>96</v>
      </c>
      <c r="B24" s="106">
        <v>228.2731</v>
      </c>
      <c r="C24" s="106">
        <v>233.21807999999999</v>
      </c>
      <c r="D24" s="124">
        <v>102.16625612041015</v>
      </c>
      <c r="E24" s="117">
        <v>0.92297000000000007</v>
      </c>
      <c r="F24" s="117">
        <v>4.7499999999999999E-3</v>
      </c>
      <c r="G24" s="124">
        <v>4.7499999999999999E-3</v>
      </c>
      <c r="H24"/>
      <c r="I24" s="121"/>
      <c r="J24" s="121"/>
      <c r="K24" s="121"/>
      <c r="L24" s="121"/>
      <c r="M24" s="121"/>
    </row>
    <row r="25" spans="1:13" x14ac:dyDescent="0.25">
      <c r="A25" s="36" t="s">
        <v>97</v>
      </c>
      <c r="B25" s="106">
        <v>7029.2137599999996</v>
      </c>
      <c r="C25" s="106">
        <v>6818.5386900000003</v>
      </c>
      <c r="D25" s="124">
        <v>97.002864371562382</v>
      </c>
      <c r="E25" s="117">
        <v>30192.76843</v>
      </c>
      <c r="F25" s="117">
        <v>26655.096859999998</v>
      </c>
      <c r="G25" s="124">
        <v>88.283050034971566</v>
      </c>
      <c r="H25"/>
      <c r="I25" s="121"/>
      <c r="J25" s="121"/>
      <c r="K25" s="121"/>
      <c r="L25" s="121"/>
      <c r="M25" s="121"/>
    </row>
    <row r="26" spans="1:13" x14ac:dyDescent="0.25">
      <c r="A26" s="36" t="s">
        <v>98</v>
      </c>
      <c r="B26" s="106">
        <v>11.121139999999999</v>
      </c>
      <c r="C26" s="106">
        <v>7.2810200000000007</v>
      </c>
      <c r="D26" s="124">
        <v>65.470086699744826</v>
      </c>
      <c r="E26" s="117">
        <v>1207.1218700000002</v>
      </c>
      <c r="F26" s="117">
        <v>1179.643</v>
      </c>
      <c r="G26" s="124">
        <v>97.723604328368268</v>
      </c>
      <c r="H26"/>
      <c r="I26" s="121"/>
      <c r="J26" s="121"/>
      <c r="K26" s="121"/>
      <c r="L26" s="121"/>
      <c r="M26" s="121"/>
    </row>
    <row r="27" spans="1:13" x14ac:dyDescent="0.25">
      <c r="A27" s="36" t="s">
        <v>99</v>
      </c>
      <c r="B27" s="106">
        <v>977.57550000000003</v>
      </c>
      <c r="C27" s="106">
        <v>854.36805000000004</v>
      </c>
      <c r="D27" s="124">
        <v>87.396630746167432</v>
      </c>
      <c r="E27" s="117">
        <v>540.27472</v>
      </c>
      <c r="F27" s="117">
        <v>306.70141999999998</v>
      </c>
      <c r="G27" s="124">
        <v>56.767679228078627</v>
      </c>
      <c r="H27"/>
      <c r="I27" s="121"/>
      <c r="J27" s="121"/>
      <c r="K27" s="121"/>
      <c r="L27" s="121"/>
      <c r="M27" s="121"/>
    </row>
    <row r="28" spans="1:13" x14ac:dyDescent="0.25">
      <c r="A28" s="36" t="s">
        <v>100</v>
      </c>
      <c r="B28" s="106">
        <v>6155.3071799999998</v>
      </c>
      <c r="C28" s="106">
        <v>4800.58691</v>
      </c>
      <c r="D28" s="124">
        <v>77.9910209127857</v>
      </c>
      <c r="E28" s="117">
        <v>1068.0953400000001</v>
      </c>
      <c r="F28" s="117">
        <v>861.74824000000001</v>
      </c>
      <c r="G28" s="124">
        <v>80.680835102229736</v>
      </c>
      <c r="H28"/>
      <c r="I28" s="121"/>
      <c r="J28" s="121"/>
      <c r="K28" s="121"/>
      <c r="L28" s="121"/>
      <c r="M28" s="121"/>
    </row>
    <row r="29" spans="1:13" x14ac:dyDescent="0.25">
      <c r="A29" s="36" t="s">
        <v>101</v>
      </c>
      <c r="B29" s="106">
        <v>1104.21253</v>
      </c>
      <c r="C29" s="106">
        <v>1210.56196</v>
      </c>
      <c r="D29" s="124">
        <v>109.63124644129876</v>
      </c>
      <c r="E29" s="117">
        <v>48299.64443</v>
      </c>
      <c r="F29" s="117">
        <v>49014.122459999999</v>
      </c>
      <c r="G29" s="124">
        <v>101.47926146958592</v>
      </c>
      <c r="H29"/>
      <c r="I29" s="121"/>
      <c r="J29" s="121"/>
      <c r="K29" s="121"/>
      <c r="L29" s="121"/>
      <c r="M29" s="121"/>
    </row>
    <row r="30" spans="1:13" x14ac:dyDescent="0.25">
      <c r="A30" s="36" t="s">
        <v>102</v>
      </c>
      <c r="B30" s="106">
        <v>10963.07093</v>
      </c>
      <c r="C30" s="106">
        <v>11219.64947</v>
      </c>
      <c r="D30" s="124">
        <v>102.34038930914771</v>
      </c>
      <c r="E30" s="117">
        <v>817.94281999999998</v>
      </c>
      <c r="F30" s="117">
        <v>653.07031999999992</v>
      </c>
      <c r="G30" s="124">
        <v>79.843028636158195</v>
      </c>
      <c r="H30"/>
      <c r="I30" s="121"/>
      <c r="J30" s="121"/>
      <c r="K30" s="121"/>
      <c r="L30" s="121"/>
      <c r="M30" s="121"/>
    </row>
    <row r="31" spans="1:13" x14ac:dyDescent="0.25">
      <c r="A31" s="28" t="s">
        <v>103</v>
      </c>
      <c r="B31" s="107">
        <v>368465.90570999996</v>
      </c>
      <c r="C31" s="107">
        <v>392260.34651</v>
      </c>
      <c r="D31" s="105">
        <v>106.45770488700992</v>
      </c>
      <c r="E31" s="118">
        <v>109043.07252</v>
      </c>
      <c r="F31" s="118">
        <v>115422.15072000001</v>
      </c>
      <c r="G31" s="105">
        <v>105.85005360962292</v>
      </c>
      <c r="H31" s="101"/>
      <c r="I31" s="101"/>
      <c r="J31" s="121"/>
      <c r="K31" s="121"/>
      <c r="L31" s="121"/>
      <c r="M31" s="121"/>
    </row>
    <row r="32" spans="1:13" x14ac:dyDescent="0.25">
      <c r="A32" s="36" t="s">
        <v>104</v>
      </c>
      <c r="B32" s="106">
        <v>805.66429000000005</v>
      </c>
      <c r="C32" s="106">
        <v>946.99295999999993</v>
      </c>
      <c r="D32" s="124">
        <v>117.54188087447687</v>
      </c>
      <c r="E32" s="117">
        <v>7787.52081</v>
      </c>
      <c r="F32" s="117">
        <v>6911.7115999999996</v>
      </c>
      <c r="G32" s="124">
        <v>88.753683856929555</v>
      </c>
      <c r="H32" s="101"/>
      <c r="I32" s="101"/>
      <c r="J32" s="121"/>
      <c r="K32" s="121"/>
      <c r="L32" s="121"/>
      <c r="M32" s="121"/>
    </row>
    <row r="33" spans="1:13" x14ac:dyDescent="0.25">
      <c r="A33" s="36" t="s">
        <v>105</v>
      </c>
      <c r="B33" s="106">
        <v>280238.64624000003</v>
      </c>
      <c r="C33" s="106">
        <v>256322.89194999999</v>
      </c>
      <c r="D33" s="124">
        <v>91.465932835859377</v>
      </c>
      <c r="E33" s="117">
        <v>25867.219829999998</v>
      </c>
      <c r="F33" s="117">
        <v>28642.607239999998</v>
      </c>
      <c r="G33" s="124">
        <v>110.72936105325549</v>
      </c>
      <c r="H33" s="101"/>
      <c r="I33" s="101"/>
      <c r="J33" s="121"/>
      <c r="K33" s="121"/>
      <c r="L33" s="121"/>
      <c r="M33" s="121"/>
    </row>
    <row r="34" spans="1:13" x14ac:dyDescent="0.25">
      <c r="A34" s="36" t="s">
        <v>106</v>
      </c>
      <c r="B34" s="106">
        <v>7768.6934000000001</v>
      </c>
      <c r="C34" s="106">
        <v>6688.2351100000005</v>
      </c>
      <c r="D34" s="124">
        <v>86.092149163719085</v>
      </c>
      <c r="E34" s="117">
        <v>0</v>
      </c>
      <c r="F34" s="117">
        <v>0</v>
      </c>
      <c r="G34" s="124">
        <v>0</v>
      </c>
      <c r="H34" s="101"/>
      <c r="I34" s="101"/>
      <c r="J34" s="121"/>
      <c r="K34" s="121"/>
      <c r="L34" s="121"/>
      <c r="M34" s="121"/>
    </row>
    <row r="35" spans="1:13" x14ac:dyDescent="0.25">
      <c r="A35" s="36" t="s">
        <v>184</v>
      </c>
      <c r="B35" s="106">
        <v>79652.90178</v>
      </c>
      <c r="C35" s="106">
        <v>128302.22649</v>
      </c>
      <c r="D35" s="124">
        <v>161.07665084740873</v>
      </c>
      <c r="E35" s="117">
        <v>75388.331879999998</v>
      </c>
      <c r="F35" s="117">
        <v>79867.831879999998</v>
      </c>
      <c r="G35" s="124">
        <v>105.94190093916693</v>
      </c>
      <c r="H35" s="101"/>
      <c r="I35" s="101"/>
      <c r="J35" s="121"/>
      <c r="K35" s="121"/>
      <c r="L35" s="121"/>
      <c r="M35" s="121"/>
    </row>
    <row r="36" spans="1:13" x14ac:dyDescent="0.25">
      <c r="A36" s="28" t="s">
        <v>107</v>
      </c>
      <c r="B36" s="107">
        <v>17721.295679999999</v>
      </c>
      <c r="C36" s="107">
        <v>19516.646699999998</v>
      </c>
      <c r="D36" s="105">
        <v>110.13103698747156</v>
      </c>
      <c r="E36" s="118">
        <v>1936.96994</v>
      </c>
      <c r="F36" s="118">
        <v>1641.58204</v>
      </c>
      <c r="G36" s="105">
        <v>84.750000818288385</v>
      </c>
      <c r="H36" s="101"/>
      <c r="I36" s="121"/>
      <c r="J36" s="121"/>
      <c r="K36" s="121"/>
      <c r="L36" s="121"/>
      <c r="M36" s="121"/>
    </row>
    <row r="37" spans="1:13" x14ac:dyDescent="0.25">
      <c r="A37" s="36" t="s">
        <v>108</v>
      </c>
      <c r="B37" s="106">
        <v>938.21623</v>
      </c>
      <c r="C37" s="106">
        <v>828.21915000000001</v>
      </c>
      <c r="D37" s="124">
        <v>88.275935068827366</v>
      </c>
      <c r="E37" s="117">
        <v>1228.2072000000001</v>
      </c>
      <c r="F37" s="117">
        <v>930.19949999999994</v>
      </c>
      <c r="G37" s="124">
        <v>75.736365981244845</v>
      </c>
      <c r="H37" s="101"/>
      <c r="I37" s="121"/>
      <c r="J37" s="121"/>
      <c r="K37" s="121"/>
      <c r="L37" s="121"/>
      <c r="M37" s="121"/>
    </row>
    <row r="38" spans="1:13" x14ac:dyDescent="0.25">
      <c r="A38" s="36" t="s">
        <v>109</v>
      </c>
      <c r="B38" s="106">
        <v>16616.984939999998</v>
      </c>
      <c r="C38" s="106">
        <v>18482.699109999998</v>
      </c>
      <c r="D38" s="124">
        <v>111.22775387193677</v>
      </c>
      <c r="E38" s="117">
        <v>230.49009000000001</v>
      </c>
      <c r="F38" s="117">
        <v>289.44134000000003</v>
      </c>
      <c r="G38" s="124">
        <v>125.57647923171014</v>
      </c>
      <c r="H38" s="101"/>
      <c r="I38" s="121"/>
      <c r="J38" s="121"/>
      <c r="K38" s="121"/>
      <c r="L38" s="121"/>
      <c r="M38" s="121"/>
    </row>
    <row r="39" spans="1:13" x14ac:dyDescent="0.25">
      <c r="A39" s="36" t="s">
        <v>110</v>
      </c>
      <c r="B39" s="106">
        <v>166.09451000000001</v>
      </c>
      <c r="C39" s="106">
        <v>205.72844000000001</v>
      </c>
      <c r="D39" s="124">
        <v>123.86227576095079</v>
      </c>
      <c r="E39" s="117">
        <v>478.27265</v>
      </c>
      <c r="F39" s="117">
        <v>421.94120000000004</v>
      </c>
      <c r="G39" s="124">
        <v>88.221896025206547</v>
      </c>
      <c r="H39" s="101"/>
      <c r="I39" s="121"/>
      <c r="J39" s="121"/>
      <c r="K39" s="121"/>
      <c r="L39" s="121"/>
      <c r="M39" s="121"/>
    </row>
    <row r="40" spans="1:13" x14ac:dyDescent="0.25">
      <c r="A40" s="28" t="s">
        <v>111</v>
      </c>
      <c r="B40" s="107">
        <v>387506.70333999995</v>
      </c>
      <c r="C40" s="107">
        <v>417160.69293999998</v>
      </c>
      <c r="D40" s="105">
        <v>107.65251009709154</v>
      </c>
      <c r="E40" s="118">
        <v>49065.279299999995</v>
      </c>
      <c r="F40" s="118">
        <v>58869.549729999999</v>
      </c>
      <c r="G40" s="105">
        <v>119.98209440540167</v>
      </c>
      <c r="H40" s="101"/>
      <c r="I40" s="121"/>
      <c r="J40" s="121"/>
      <c r="K40" s="121"/>
      <c r="L40" s="121"/>
      <c r="M40" s="121"/>
    </row>
    <row r="41" spans="1:13" x14ac:dyDescent="0.25">
      <c r="A41" s="36" t="s">
        <v>112</v>
      </c>
      <c r="B41" s="106">
        <v>4202.8550800000003</v>
      </c>
      <c r="C41" s="106">
        <v>6376.0902800000003</v>
      </c>
      <c r="D41" s="124">
        <v>151.70854475429593</v>
      </c>
      <c r="E41" s="117">
        <v>73.895250000000004</v>
      </c>
      <c r="F41" s="117">
        <v>2846.4292700000001</v>
      </c>
      <c r="G41" s="124" t="s">
        <v>183</v>
      </c>
      <c r="H41" s="101"/>
      <c r="I41" s="121"/>
      <c r="J41" s="121"/>
      <c r="K41" s="121"/>
      <c r="L41" s="121"/>
      <c r="M41" s="121"/>
    </row>
    <row r="42" spans="1:13" x14ac:dyDescent="0.25">
      <c r="A42" s="36" t="s">
        <v>113</v>
      </c>
      <c r="B42" s="106">
        <v>4689.7138499999992</v>
      </c>
      <c r="C42" s="106">
        <v>4338.1357600000001</v>
      </c>
      <c r="D42" s="124">
        <v>92.503208058205956</v>
      </c>
      <c r="E42" s="117">
        <v>6960.6913099999992</v>
      </c>
      <c r="F42" s="117">
        <v>11467.492410000001</v>
      </c>
      <c r="G42" s="124">
        <v>164.74645835141914</v>
      </c>
      <c r="H42"/>
      <c r="I42" s="121"/>
      <c r="J42" s="121"/>
      <c r="K42" s="121"/>
      <c r="L42" s="121"/>
      <c r="M42" s="121"/>
    </row>
    <row r="43" spans="1:13" x14ac:dyDescent="0.25">
      <c r="A43" s="36" t="s">
        <v>114</v>
      </c>
      <c r="B43" s="106">
        <v>36602.331109999999</v>
      </c>
      <c r="C43" s="106">
        <v>40209.563040000001</v>
      </c>
      <c r="D43" s="124">
        <v>109.85519725276318</v>
      </c>
      <c r="E43" s="117">
        <v>61.848599999999998</v>
      </c>
      <c r="F43" s="117">
        <v>60.190550000000002</v>
      </c>
      <c r="G43" s="124">
        <v>97.319179415540532</v>
      </c>
      <c r="H43"/>
      <c r="I43" s="121"/>
      <c r="J43" s="121"/>
      <c r="K43" s="121"/>
      <c r="L43" s="121"/>
      <c r="M43" s="121"/>
    </row>
    <row r="44" spans="1:13" x14ac:dyDescent="0.25">
      <c r="A44" s="36" t="s">
        <v>115</v>
      </c>
      <c r="B44" s="106">
        <v>178429.3652</v>
      </c>
      <c r="C44" s="106">
        <v>192915.43780000001</v>
      </c>
      <c r="D44" s="124">
        <v>108.11865949518045</v>
      </c>
      <c r="E44" s="117">
        <v>31283.05212</v>
      </c>
      <c r="F44" s="117">
        <v>33040.429759999999</v>
      </c>
      <c r="G44" s="124">
        <v>105.61766682246605</v>
      </c>
      <c r="H44"/>
      <c r="I44" s="121"/>
      <c r="J44" s="121"/>
      <c r="K44" s="121"/>
      <c r="L44" s="121"/>
      <c r="M44" s="121"/>
    </row>
    <row r="45" spans="1:13" x14ac:dyDescent="0.25">
      <c r="A45" s="36" t="s">
        <v>116</v>
      </c>
      <c r="B45" s="106">
        <v>80658.646049999996</v>
      </c>
      <c r="C45" s="106">
        <v>86141.872749999995</v>
      </c>
      <c r="D45" s="124">
        <v>106.79806439671819</v>
      </c>
      <c r="E45" s="117">
        <v>1513.9190000000001</v>
      </c>
      <c r="F45" s="117">
        <v>1276.7537600000001</v>
      </c>
      <c r="G45" s="124">
        <v>84.334350780986298</v>
      </c>
      <c r="H45"/>
      <c r="I45" s="121"/>
      <c r="J45" s="121"/>
      <c r="K45" s="121"/>
      <c r="L45" s="121"/>
      <c r="M45" s="121"/>
    </row>
    <row r="46" spans="1:13" x14ac:dyDescent="0.25">
      <c r="A46" s="36" t="s">
        <v>117</v>
      </c>
      <c r="B46" s="106">
        <v>3421.35187</v>
      </c>
      <c r="C46" s="106">
        <v>3180.1120799999999</v>
      </c>
      <c r="D46" s="124">
        <v>92.948992118720597</v>
      </c>
      <c r="E46" s="117">
        <v>5.423</v>
      </c>
      <c r="F46" s="117">
        <v>17.19417</v>
      </c>
      <c r="G46" s="124" t="s">
        <v>183</v>
      </c>
      <c r="H46"/>
      <c r="I46" s="121"/>
      <c r="J46" s="121"/>
      <c r="K46" s="121"/>
      <c r="L46" s="121"/>
      <c r="M46" s="121"/>
    </row>
    <row r="47" spans="1:13" x14ac:dyDescent="0.25">
      <c r="A47" s="36" t="s">
        <v>118</v>
      </c>
      <c r="B47" s="106">
        <v>4265.1263099999996</v>
      </c>
      <c r="C47" s="106">
        <v>4623.7741399999995</v>
      </c>
      <c r="D47" s="124">
        <v>108.40884428578623</v>
      </c>
      <c r="E47" s="117">
        <v>298.32434000000001</v>
      </c>
      <c r="F47" s="117">
        <v>276.38634999999999</v>
      </c>
      <c r="G47" s="124">
        <v>92.646262118605534</v>
      </c>
      <c r="H47"/>
      <c r="I47" s="121"/>
      <c r="J47" s="121"/>
      <c r="K47" s="121"/>
      <c r="L47" s="121"/>
      <c r="M47" s="121"/>
    </row>
    <row r="48" spans="1:13" x14ac:dyDescent="0.25">
      <c r="A48" s="36" t="s">
        <v>119</v>
      </c>
      <c r="B48" s="106">
        <v>36797.537670000005</v>
      </c>
      <c r="C48" s="106">
        <v>38427.789450000004</v>
      </c>
      <c r="D48" s="124">
        <v>104.43032844920246</v>
      </c>
      <c r="E48" s="117">
        <v>755.73036999999999</v>
      </c>
      <c r="F48" s="117">
        <v>707.21574999999996</v>
      </c>
      <c r="G48" s="124">
        <v>93.580432661453045</v>
      </c>
      <c r="H48"/>
      <c r="I48" s="121"/>
      <c r="J48" s="121"/>
      <c r="K48" s="121"/>
      <c r="L48" s="121"/>
      <c r="M48" s="121"/>
    </row>
    <row r="49" spans="1:13" x14ac:dyDescent="0.25">
      <c r="A49" s="36" t="s">
        <v>120</v>
      </c>
      <c r="B49" s="106">
        <v>38439.7762</v>
      </c>
      <c r="C49" s="106">
        <v>40947.91764</v>
      </c>
      <c r="D49" s="124">
        <v>106.5248596322473</v>
      </c>
      <c r="E49" s="117">
        <v>8112.3953099999999</v>
      </c>
      <c r="F49" s="117">
        <v>9177.4577100000006</v>
      </c>
      <c r="G49" s="124">
        <v>113.12882766803926</v>
      </c>
      <c r="H49"/>
      <c r="I49" s="121"/>
      <c r="J49" s="121"/>
      <c r="K49" s="121"/>
      <c r="L49" s="121"/>
      <c r="M49" s="121"/>
    </row>
    <row r="50" spans="1:13" x14ac:dyDescent="0.25">
      <c r="A50" s="28" t="s">
        <v>121</v>
      </c>
      <c r="B50" s="107">
        <v>523590.93387000001</v>
      </c>
      <c r="C50" s="107">
        <v>549253.54896000004</v>
      </c>
      <c r="D50" s="105">
        <v>104.90127185746339</v>
      </c>
      <c r="E50" s="118">
        <v>46733.995049999998</v>
      </c>
      <c r="F50" s="118">
        <v>38731.101179999998</v>
      </c>
      <c r="G50" s="105">
        <v>82.875647884505014</v>
      </c>
      <c r="H50"/>
      <c r="I50" s="121"/>
      <c r="J50" s="121"/>
      <c r="K50" s="121"/>
      <c r="L50" s="121"/>
      <c r="M50" s="121"/>
    </row>
    <row r="51" spans="1:13" x14ac:dyDescent="0.25">
      <c r="A51" s="36" t="s">
        <v>122</v>
      </c>
      <c r="B51" s="106">
        <v>361.42402000000004</v>
      </c>
      <c r="C51" s="106">
        <v>405.23417000000001</v>
      </c>
      <c r="D51" s="124">
        <v>112.12153802063294</v>
      </c>
      <c r="E51" s="117">
        <v>61.7727</v>
      </c>
      <c r="F51" s="117">
        <v>32.012360000000001</v>
      </c>
      <c r="G51" s="124">
        <v>51.82282788351489</v>
      </c>
      <c r="H51"/>
      <c r="I51" s="121"/>
      <c r="J51" s="121"/>
      <c r="K51" s="121"/>
      <c r="L51" s="121"/>
      <c r="M51" s="121"/>
    </row>
    <row r="52" spans="1:13" x14ac:dyDescent="0.25">
      <c r="A52" s="36" t="s">
        <v>123</v>
      </c>
      <c r="B52" s="106">
        <v>26372.874230000001</v>
      </c>
      <c r="C52" s="106">
        <v>30805.302480000002</v>
      </c>
      <c r="D52" s="124">
        <v>116.80676975647187</v>
      </c>
      <c r="E52" s="117">
        <v>32.538089999999997</v>
      </c>
      <c r="F52" s="117">
        <v>80.883800000000008</v>
      </c>
      <c r="G52" s="124">
        <v>248.58189279087992</v>
      </c>
      <c r="H52"/>
      <c r="I52" s="121"/>
      <c r="J52" s="121"/>
      <c r="K52" s="121"/>
      <c r="L52" s="121"/>
      <c r="M52" s="121"/>
    </row>
    <row r="53" spans="1:13" x14ac:dyDescent="0.25">
      <c r="A53" s="36" t="s">
        <v>124</v>
      </c>
      <c r="B53" s="106">
        <v>36698.605149999996</v>
      </c>
      <c r="C53" s="106">
        <v>40491.945</v>
      </c>
      <c r="D53" s="124">
        <v>110.3364687417827</v>
      </c>
      <c r="E53" s="117">
        <v>4241.0748800000001</v>
      </c>
      <c r="F53" s="117">
        <v>3920.33491</v>
      </c>
      <c r="G53" s="124">
        <v>92.437295283029755</v>
      </c>
      <c r="H53"/>
      <c r="I53" s="121"/>
      <c r="J53" s="121"/>
      <c r="K53" s="121"/>
      <c r="L53" s="121"/>
      <c r="M53" s="121"/>
    </row>
    <row r="54" spans="1:13" x14ac:dyDescent="0.25">
      <c r="A54" s="36" t="s">
        <v>125</v>
      </c>
      <c r="B54" s="106">
        <v>47521.342640000003</v>
      </c>
      <c r="C54" s="106">
        <v>47312.748390000001</v>
      </c>
      <c r="D54" s="124">
        <v>99.561051438339575</v>
      </c>
      <c r="E54" s="117">
        <v>281.48129999999998</v>
      </c>
      <c r="F54" s="117">
        <v>358.66692</v>
      </c>
      <c r="G54" s="124">
        <v>127.42122478473705</v>
      </c>
      <c r="H54"/>
      <c r="I54" s="121"/>
      <c r="J54" s="121"/>
      <c r="K54" s="121"/>
      <c r="L54" s="121"/>
      <c r="M54" s="121"/>
    </row>
    <row r="55" spans="1:13" x14ac:dyDescent="0.25">
      <c r="A55" s="36" t="s">
        <v>126</v>
      </c>
      <c r="B55" s="106">
        <v>24089.904979999999</v>
      </c>
      <c r="C55" s="106">
        <v>28758.06005</v>
      </c>
      <c r="D55" s="124">
        <v>119.37805513917806</v>
      </c>
      <c r="E55" s="117">
        <v>328.84703000000002</v>
      </c>
      <c r="F55" s="117">
        <v>480.06488000000002</v>
      </c>
      <c r="G55" s="124">
        <v>145.98425292148752</v>
      </c>
      <c r="H55"/>
      <c r="I55" s="121"/>
      <c r="J55" s="121"/>
      <c r="K55" s="121"/>
      <c r="L55" s="121"/>
      <c r="M55" s="121"/>
    </row>
    <row r="56" spans="1:13" x14ac:dyDescent="0.25">
      <c r="A56" s="36" t="s">
        <v>127</v>
      </c>
      <c r="B56" s="106">
        <v>138628.37450999999</v>
      </c>
      <c r="C56" s="106">
        <v>150975.75055000003</v>
      </c>
      <c r="D56" s="124">
        <v>108.90681729742806</v>
      </c>
      <c r="E56" s="117">
        <v>4571.3987900000002</v>
      </c>
      <c r="F56" s="117">
        <v>4062.8884199999998</v>
      </c>
      <c r="G56" s="124">
        <v>88.876263188580822</v>
      </c>
      <c r="H56"/>
      <c r="I56" s="121"/>
      <c r="J56" s="121"/>
      <c r="K56" s="121"/>
      <c r="L56" s="121"/>
      <c r="M56" s="121"/>
    </row>
    <row r="57" spans="1:13" x14ac:dyDescent="0.25">
      <c r="A57" s="36" t="s">
        <v>128</v>
      </c>
      <c r="B57" s="106">
        <v>68368.24231999999</v>
      </c>
      <c r="C57" s="106">
        <v>69494.634139999995</v>
      </c>
      <c r="D57" s="124">
        <v>101.64753660731527</v>
      </c>
      <c r="E57" s="117">
        <v>577.73453000000006</v>
      </c>
      <c r="F57" s="117">
        <v>629.64481000000001</v>
      </c>
      <c r="G57" s="124">
        <v>108.98514409377607</v>
      </c>
      <c r="H57"/>
      <c r="I57" s="121"/>
      <c r="J57" s="121"/>
      <c r="K57" s="121"/>
      <c r="L57" s="121"/>
      <c r="M57" s="121"/>
    </row>
    <row r="58" spans="1:13" x14ac:dyDescent="0.25">
      <c r="A58" s="36" t="s">
        <v>129</v>
      </c>
      <c r="B58" s="106">
        <v>51504.742549999995</v>
      </c>
      <c r="C58" s="106">
        <v>39117.468909999996</v>
      </c>
      <c r="D58" s="124">
        <v>75.949256269022939</v>
      </c>
      <c r="E58" s="117">
        <v>27828.163579999997</v>
      </c>
      <c r="F58" s="117">
        <v>21047.31882</v>
      </c>
      <c r="G58" s="124">
        <v>75.633157608454752</v>
      </c>
      <c r="H58"/>
      <c r="I58" s="121"/>
      <c r="J58" s="121"/>
      <c r="K58" s="121"/>
      <c r="L58" s="121"/>
      <c r="M58" s="121"/>
    </row>
    <row r="59" spans="1:13" x14ac:dyDescent="0.25">
      <c r="A59" s="36" t="s">
        <v>130</v>
      </c>
      <c r="B59" s="106">
        <v>130045.42346999999</v>
      </c>
      <c r="C59" s="106">
        <v>141892.40527000002</v>
      </c>
      <c r="D59" s="124">
        <v>109.10987982805329</v>
      </c>
      <c r="E59" s="117">
        <v>8810.9841500000002</v>
      </c>
      <c r="F59" s="117">
        <v>8119.2862599999999</v>
      </c>
      <c r="G59" s="124">
        <v>92.149595570433519</v>
      </c>
      <c r="H59"/>
      <c r="I59" s="121"/>
      <c r="J59" s="121"/>
      <c r="K59" s="121"/>
      <c r="L59" s="121"/>
      <c r="M59" s="121"/>
    </row>
    <row r="60" spans="1:13" x14ac:dyDescent="0.25">
      <c r="A60" s="28" t="s">
        <v>131</v>
      </c>
      <c r="B60" s="107">
        <v>823522.19152999995</v>
      </c>
      <c r="C60" s="107">
        <v>906982.08548000001</v>
      </c>
      <c r="D60" s="105">
        <v>110.13450454746607</v>
      </c>
      <c r="E60" s="118">
        <v>81970.215430000011</v>
      </c>
      <c r="F60" s="118">
        <v>55550.71142</v>
      </c>
      <c r="G60" s="105">
        <v>67.769385658670814</v>
      </c>
      <c r="H60"/>
      <c r="I60" s="101"/>
      <c r="J60" s="121"/>
      <c r="K60" s="121"/>
      <c r="L60" s="121"/>
      <c r="M60" s="121"/>
    </row>
    <row r="61" spans="1:13" x14ac:dyDescent="0.25">
      <c r="A61" s="36" t="s">
        <v>132</v>
      </c>
      <c r="B61" s="106">
        <v>24818.509699999999</v>
      </c>
      <c r="C61" s="106">
        <v>47238.10742</v>
      </c>
      <c r="D61" s="124">
        <v>190.33418199159641</v>
      </c>
      <c r="E61" s="117">
        <v>2302.4438599999999</v>
      </c>
      <c r="F61" s="117">
        <v>1650.79567</v>
      </c>
      <c r="G61" s="124">
        <v>71.697542714461676</v>
      </c>
      <c r="H61"/>
      <c r="I61" s="101"/>
      <c r="J61" s="121"/>
      <c r="K61" s="121"/>
      <c r="L61" s="121"/>
      <c r="M61" s="121"/>
    </row>
    <row r="62" spans="1:13" x14ac:dyDescent="0.25">
      <c r="A62" s="36" t="s">
        <v>133</v>
      </c>
      <c r="B62" s="106">
        <v>67118.010549999992</v>
      </c>
      <c r="C62" s="106">
        <v>61960.378469999996</v>
      </c>
      <c r="D62" s="124">
        <v>92.315576642192354</v>
      </c>
      <c r="E62" s="117">
        <v>5015.7073099999998</v>
      </c>
      <c r="F62" s="117">
        <v>2878.74575</v>
      </c>
      <c r="G62" s="124">
        <v>57.394612007374093</v>
      </c>
      <c r="H62"/>
      <c r="I62" s="101"/>
      <c r="J62" s="121"/>
      <c r="K62" s="121"/>
      <c r="L62" s="121"/>
      <c r="M62" s="121"/>
    </row>
    <row r="63" spans="1:13" x14ac:dyDescent="0.25">
      <c r="A63" s="36" t="s">
        <v>134</v>
      </c>
      <c r="B63" s="106">
        <v>3061.9404399999999</v>
      </c>
      <c r="C63" s="106">
        <v>3814.94481</v>
      </c>
      <c r="D63" s="124">
        <v>124.59239115702721</v>
      </c>
      <c r="E63" s="117">
        <v>315.93920000000003</v>
      </c>
      <c r="F63" s="117">
        <v>249.24448000000001</v>
      </c>
      <c r="G63" s="124">
        <v>78.890014281228787</v>
      </c>
      <c r="H63" s="64"/>
      <c r="I63" s="101"/>
      <c r="J63" s="121"/>
      <c r="K63" s="121"/>
      <c r="L63" s="121"/>
      <c r="M63" s="121"/>
    </row>
    <row r="64" spans="1:13" x14ac:dyDescent="0.25">
      <c r="A64" s="36" t="s">
        <v>135</v>
      </c>
      <c r="B64" s="106">
        <v>118726.40612</v>
      </c>
      <c r="C64" s="106">
        <v>143442.39337000001</v>
      </c>
      <c r="D64" s="124">
        <v>120.81759909840014</v>
      </c>
      <c r="E64" s="117">
        <v>9691.2810000000009</v>
      </c>
      <c r="F64" s="117">
        <v>8584.4141199999995</v>
      </c>
      <c r="G64" s="124">
        <v>88.578735050608884</v>
      </c>
      <c r="H64"/>
      <c r="I64" s="101"/>
      <c r="J64" s="121"/>
      <c r="K64" s="121"/>
      <c r="L64" s="121"/>
      <c r="M64" s="121"/>
    </row>
    <row r="65" spans="1:13" x14ac:dyDescent="0.25">
      <c r="A65" s="36" t="s">
        <v>136</v>
      </c>
      <c r="B65" s="106">
        <v>40419.890180000002</v>
      </c>
      <c r="C65" s="106">
        <v>35772.805919999999</v>
      </c>
      <c r="D65" s="124">
        <v>88.502976531342952</v>
      </c>
      <c r="E65" s="117">
        <v>504.70519000000002</v>
      </c>
      <c r="F65" s="117">
        <v>435.81268</v>
      </c>
      <c r="G65" s="124">
        <v>86.349950156050497</v>
      </c>
      <c r="H65"/>
      <c r="I65" s="101"/>
      <c r="J65" s="121"/>
      <c r="K65" s="121"/>
      <c r="L65" s="121"/>
      <c r="M65" s="121"/>
    </row>
    <row r="66" spans="1:13" x14ac:dyDescent="0.25">
      <c r="A66" s="36" t="s">
        <v>137</v>
      </c>
      <c r="B66" s="106">
        <v>92767.092010000008</v>
      </c>
      <c r="C66" s="106">
        <v>94225.042620000007</v>
      </c>
      <c r="D66" s="124">
        <v>101.57162478461956</v>
      </c>
      <c r="E66" s="117">
        <v>2711.24962</v>
      </c>
      <c r="F66" s="117">
        <v>2219.0425800000003</v>
      </c>
      <c r="G66" s="124">
        <v>81.845749783821091</v>
      </c>
      <c r="H66"/>
      <c r="I66" s="101"/>
      <c r="J66" s="121"/>
      <c r="K66" s="121"/>
      <c r="L66" s="121"/>
      <c r="M66" s="121"/>
    </row>
    <row r="67" spans="1:13" x14ac:dyDescent="0.25">
      <c r="A67" s="36" t="s">
        <v>138</v>
      </c>
      <c r="B67" s="106">
        <v>145755.01655999999</v>
      </c>
      <c r="C67" s="106">
        <v>161166.62212000001</v>
      </c>
      <c r="D67" s="124">
        <v>110.57363645089762</v>
      </c>
      <c r="E67" s="117">
        <v>5636.6717500000004</v>
      </c>
      <c r="F67" s="117">
        <v>6070.2980499999994</v>
      </c>
      <c r="G67" s="124">
        <v>107.69294930115451</v>
      </c>
      <c r="H67"/>
      <c r="I67" s="101"/>
      <c r="J67" s="121"/>
      <c r="K67" s="121"/>
      <c r="L67" s="121"/>
      <c r="M67" s="121"/>
    </row>
    <row r="68" spans="1:13" x14ac:dyDescent="0.25">
      <c r="A68" s="36" t="s">
        <v>139</v>
      </c>
      <c r="B68" s="106">
        <v>313615.00335000001</v>
      </c>
      <c r="C68" s="106">
        <v>345975.10726999998</v>
      </c>
      <c r="D68" s="124">
        <v>110.31841703181703</v>
      </c>
      <c r="E68" s="117">
        <v>12018.40028</v>
      </c>
      <c r="F68" s="117">
        <v>9194.9293300000008</v>
      </c>
      <c r="G68" s="124">
        <v>76.507098413933022</v>
      </c>
      <c r="H68" s="126"/>
      <c r="I68" s="101"/>
      <c r="J68" s="121"/>
      <c r="K68" s="121"/>
      <c r="L68" s="121"/>
      <c r="M68" s="121"/>
    </row>
    <row r="69" spans="1:13" x14ac:dyDescent="0.25">
      <c r="A69" s="36" t="s">
        <v>140</v>
      </c>
      <c r="B69" s="106">
        <v>17240.322620000003</v>
      </c>
      <c r="C69" s="106">
        <v>13386.68348</v>
      </c>
      <c r="D69" s="124">
        <v>77.647523048498485</v>
      </c>
      <c r="E69" s="117">
        <v>43773.817219999997</v>
      </c>
      <c r="F69" s="117">
        <v>24267.428760000003</v>
      </c>
      <c r="G69" s="124">
        <v>55.438228377561636</v>
      </c>
      <c r="H69"/>
      <c r="I69" s="101"/>
      <c r="J69" s="121"/>
      <c r="K69" s="121"/>
      <c r="L69" s="121"/>
      <c r="M69" s="121"/>
    </row>
    <row r="70" spans="1:13" x14ac:dyDescent="0.25">
      <c r="A70" s="28" t="s">
        <v>141</v>
      </c>
      <c r="B70" s="107">
        <v>472303.45071</v>
      </c>
      <c r="C70" s="107">
        <v>514104.05526999995</v>
      </c>
      <c r="D70" s="105">
        <v>108.85037034922406</v>
      </c>
      <c r="E70" s="118">
        <v>29406.901750000001</v>
      </c>
      <c r="F70" s="118">
        <v>29210.056489999999</v>
      </c>
      <c r="G70" s="105">
        <v>99.330615439622079</v>
      </c>
      <c r="H70"/>
      <c r="I70" s="101"/>
      <c r="J70" s="121"/>
      <c r="K70" s="121"/>
      <c r="L70" s="121"/>
      <c r="M70" s="121"/>
    </row>
    <row r="71" spans="1:13" x14ac:dyDescent="0.25">
      <c r="A71" s="36" t="s">
        <v>142</v>
      </c>
      <c r="B71" s="106">
        <v>24202.02677</v>
      </c>
      <c r="C71" s="106">
        <v>28208.88162</v>
      </c>
      <c r="D71" s="124">
        <v>116.55586487891485</v>
      </c>
      <c r="E71" s="117">
        <v>290.59017</v>
      </c>
      <c r="F71" s="117">
        <v>158.21182999999999</v>
      </c>
      <c r="G71" s="124">
        <v>54.445004110083971</v>
      </c>
      <c r="H71"/>
      <c r="I71" s="121"/>
      <c r="J71" s="121"/>
      <c r="K71" s="121"/>
      <c r="L71" s="121"/>
      <c r="M71" s="121"/>
    </row>
    <row r="72" spans="1:13" x14ac:dyDescent="0.25">
      <c r="A72" s="36" t="s">
        <v>143</v>
      </c>
      <c r="B72" s="106">
        <v>82707.54323000001</v>
      </c>
      <c r="C72" s="106">
        <v>102123.4176</v>
      </c>
      <c r="D72" s="124">
        <v>123.47533684564505</v>
      </c>
      <c r="E72" s="117">
        <v>2026.3412499999999</v>
      </c>
      <c r="F72" s="117">
        <v>1706.85411</v>
      </c>
      <c r="G72" s="124">
        <v>84.233300289376231</v>
      </c>
      <c r="H72"/>
      <c r="I72" s="121"/>
      <c r="J72" s="121"/>
      <c r="K72" s="121"/>
      <c r="L72" s="121"/>
      <c r="M72" s="121"/>
    </row>
    <row r="73" spans="1:13" x14ac:dyDescent="0.25">
      <c r="A73" s="36" t="s">
        <v>144</v>
      </c>
      <c r="B73" s="106">
        <v>14287.305460000001</v>
      </c>
      <c r="C73" s="106">
        <v>16805.583129999999</v>
      </c>
      <c r="D73" s="124">
        <v>117.62598046951813</v>
      </c>
      <c r="E73" s="117">
        <v>691.26499000000001</v>
      </c>
      <c r="F73" s="117">
        <v>791.32993999999997</v>
      </c>
      <c r="G73" s="124">
        <v>114.47562822471306</v>
      </c>
      <c r="H73"/>
      <c r="I73" s="121"/>
      <c r="J73" s="121"/>
      <c r="K73" s="121"/>
      <c r="L73" s="121"/>
      <c r="M73" s="121"/>
    </row>
    <row r="74" spans="1:13" x14ac:dyDescent="0.25">
      <c r="A74" s="36" t="s">
        <v>145</v>
      </c>
      <c r="B74" s="106">
        <v>114611.29020999999</v>
      </c>
      <c r="C74" s="106">
        <v>135201.47343000001</v>
      </c>
      <c r="D74" s="124">
        <v>117.96523115852989</v>
      </c>
      <c r="E74" s="117">
        <v>8692.4318999999996</v>
      </c>
      <c r="F74" s="117">
        <v>10201.857380000001</v>
      </c>
      <c r="G74" s="124">
        <v>117.36482376123077</v>
      </c>
      <c r="H74"/>
      <c r="I74" s="121"/>
      <c r="J74" s="121"/>
      <c r="K74" s="121"/>
      <c r="L74" s="121"/>
      <c r="M74" s="121"/>
    </row>
    <row r="75" spans="1:13" x14ac:dyDescent="0.25">
      <c r="A75" s="36" t="s">
        <v>146</v>
      </c>
      <c r="B75" s="106">
        <v>47702.522709999997</v>
      </c>
      <c r="C75" s="106">
        <v>52112.777820000003</v>
      </c>
      <c r="D75" s="124">
        <v>109.24532888294284</v>
      </c>
      <c r="E75" s="117">
        <v>1155.5585700000001</v>
      </c>
      <c r="F75" s="117">
        <v>1263.9276499999999</v>
      </c>
      <c r="G75" s="124">
        <v>109.37806899740268</v>
      </c>
      <c r="H75"/>
      <c r="I75" s="121"/>
      <c r="J75" s="121"/>
      <c r="K75" s="121"/>
      <c r="L75" s="121"/>
      <c r="M75" s="121"/>
    </row>
    <row r="76" spans="1:13" x14ac:dyDescent="0.25">
      <c r="A76" s="36" t="s">
        <v>147</v>
      </c>
      <c r="B76" s="106">
        <v>40173.000169999999</v>
      </c>
      <c r="C76" s="106">
        <v>28427.573049999999</v>
      </c>
      <c r="D76" s="124">
        <v>70.762882855905957</v>
      </c>
      <c r="E76" s="117">
        <v>1945.35761</v>
      </c>
      <c r="F76" s="117">
        <v>1822.6591899999999</v>
      </c>
      <c r="G76" s="124">
        <v>93.692757600490722</v>
      </c>
      <c r="H76"/>
      <c r="I76" s="121"/>
      <c r="J76" s="121"/>
      <c r="K76" s="121"/>
      <c r="L76" s="121"/>
      <c r="M76" s="121"/>
    </row>
    <row r="77" spans="1:13" x14ac:dyDescent="0.25">
      <c r="A77" s="36" t="s">
        <v>148</v>
      </c>
      <c r="B77" s="106">
        <v>16382.062460000001</v>
      </c>
      <c r="C77" s="106">
        <v>16928.21746</v>
      </c>
      <c r="D77" s="124">
        <v>103.33385983195672</v>
      </c>
      <c r="E77" s="117">
        <v>250.72495999999998</v>
      </c>
      <c r="F77" s="117">
        <v>910.96228000000008</v>
      </c>
      <c r="G77" s="124" t="s">
        <v>183</v>
      </c>
      <c r="H77"/>
      <c r="I77" s="121"/>
      <c r="J77" s="121"/>
      <c r="K77" s="121"/>
      <c r="L77" s="121"/>
      <c r="M77" s="121"/>
    </row>
    <row r="78" spans="1:13" x14ac:dyDescent="0.25">
      <c r="A78" s="36" t="s">
        <v>149</v>
      </c>
      <c r="B78" s="106">
        <v>132237.6997</v>
      </c>
      <c r="C78" s="106">
        <v>134296.13115999999</v>
      </c>
      <c r="D78" s="124">
        <v>101.55661469056845</v>
      </c>
      <c r="E78" s="117">
        <v>14354.632300000001</v>
      </c>
      <c r="F78" s="117">
        <v>12354.25411</v>
      </c>
      <c r="G78" s="124">
        <v>86.06458076951229</v>
      </c>
      <c r="H78"/>
      <c r="I78" s="121"/>
      <c r="J78" s="121"/>
      <c r="K78" s="121"/>
      <c r="L78" s="121"/>
      <c r="M78" s="121"/>
    </row>
    <row r="79" spans="1:13" x14ac:dyDescent="0.25">
      <c r="A79" s="28" t="s">
        <v>150</v>
      </c>
      <c r="B79" s="107">
        <v>6022.8220700000002</v>
      </c>
      <c r="C79" s="107">
        <v>7320.8030199999994</v>
      </c>
      <c r="D79" s="105">
        <v>121.55104259953671</v>
      </c>
      <c r="E79" s="118">
        <v>4200.03</v>
      </c>
      <c r="F79" s="118">
        <v>3800</v>
      </c>
      <c r="G79" s="105">
        <v>90.475544222303185</v>
      </c>
      <c r="H79"/>
      <c r="I79" s="121"/>
      <c r="J79" s="121"/>
      <c r="K79" s="121"/>
      <c r="L79" s="121"/>
      <c r="M79" s="121"/>
    </row>
    <row r="80" spans="1:13" x14ac:dyDescent="0.25">
      <c r="B80" s="119"/>
      <c r="C80" s="119"/>
      <c r="D80" s="119"/>
      <c r="E80" s="119"/>
      <c r="F80" s="119"/>
      <c r="G80" s="119"/>
      <c r="H80"/>
      <c r="I80" s="109"/>
      <c r="J80" s="109"/>
    </row>
    <row r="81" spans="1:10" x14ac:dyDescent="0.25">
      <c r="A81" s="11" t="s">
        <v>18</v>
      </c>
      <c r="B81" s="119"/>
      <c r="C81" s="128"/>
      <c r="D81" s="128"/>
      <c r="E81" s="128"/>
      <c r="F81" s="128"/>
      <c r="G81" s="128"/>
      <c r="H81" s="122"/>
      <c r="I81" s="122"/>
      <c r="J81" s="119"/>
    </row>
    <row r="82" spans="1:10" x14ac:dyDescent="0.25">
      <c r="B82" s="119"/>
      <c r="C82" s="119"/>
      <c r="D82" s="40"/>
      <c r="H82"/>
      <c r="I82" s="109"/>
      <c r="J82" s="109"/>
    </row>
    <row r="83" spans="1:10" x14ac:dyDescent="0.25">
      <c r="B83" s="119"/>
      <c r="C83" s="119"/>
      <c r="D83" s="40"/>
      <c r="H83"/>
    </row>
    <row r="84" spans="1:10" x14ac:dyDescent="0.25">
      <c r="B84" s="119"/>
      <c r="C84" s="119"/>
      <c r="D84" s="40"/>
      <c r="H84"/>
    </row>
    <row r="85" spans="1:10" x14ac:dyDescent="0.25">
      <c r="C85" s="13"/>
      <c r="D85" s="40"/>
      <c r="H85"/>
    </row>
    <row r="86" spans="1:10" x14ac:dyDescent="0.25">
      <c r="C86" s="13"/>
      <c r="D86" s="40"/>
      <c r="H86"/>
    </row>
    <row r="87" spans="1:10" x14ac:dyDescent="0.25">
      <c r="C87" s="13"/>
      <c r="D87" s="40"/>
      <c r="H87"/>
    </row>
    <row r="88" spans="1:10" x14ac:dyDescent="0.25">
      <c r="C88" s="13"/>
      <c r="D88" s="40"/>
      <c r="H88"/>
    </row>
    <row r="89" spans="1:10" x14ac:dyDescent="0.25">
      <c r="C89" s="13"/>
      <c r="D89" s="40"/>
      <c r="H89"/>
    </row>
    <row r="90" spans="1:10" x14ac:dyDescent="0.25">
      <c r="C90" s="13"/>
      <c r="D90" s="40"/>
      <c r="H90"/>
    </row>
    <row r="91" spans="1:10" x14ac:dyDescent="0.25">
      <c r="C91" s="13"/>
      <c r="D91" s="40"/>
      <c r="H91"/>
    </row>
    <row r="92" spans="1:10" x14ac:dyDescent="0.25">
      <c r="C92" s="13"/>
      <c r="D92" s="40"/>
      <c r="H92"/>
    </row>
    <row r="93" spans="1:10" x14ac:dyDescent="0.25">
      <c r="C93" s="13"/>
      <c r="D93" s="40"/>
      <c r="H93"/>
    </row>
    <row r="94" spans="1:10" x14ac:dyDescent="0.25">
      <c r="C94" s="13"/>
      <c r="D94" s="40"/>
      <c r="H94"/>
    </row>
    <row r="95" spans="1:10" x14ac:dyDescent="0.25">
      <c r="C95" s="13"/>
      <c r="D95" s="40"/>
      <c r="H95"/>
    </row>
  </sheetData>
  <mergeCells count="7">
    <mergeCell ref="A2:A4"/>
    <mergeCell ref="B2:D2"/>
    <mergeCell ref="E2:G2"/>
    <mergeCell ref="B3:B4"/>
    <mergeCell ref="C3:C4"/>
    <mergeCell ref="E3:E4"/>
    <mergeCell ref="F3:F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1"/>
  <sheetViews>
    <sheetView workbookViewId="0">
      <selection activeCell="D39" sqref="D39"/>
    </sheetView>
  </sheetViews>
  <sheetFormatPr defaultRowHeight="15" x14ac:dyDescent="0.25"/>
  <cols>
    <col min="1" max="1" width="66.85546875" customWidth="1"/>
    <col min="2" max="2" width="13" customWidth="1"/>
    <col min="3" max="3" width="14.42578125" customWidth="1"/>
    <col min="4" max="4" width="13.28515625" customWidth="1"/>
    <col min="5" max="5" width="12.140625" customWidth="1"/>
    <col min="6" max="6" width="13.85546875" customWidth="1"/>
    <col min="7" max="7" width="13.42578125" customWidth="1"/>
  </cols>
  <sheetData>
    <row r="1" spans="1:14" x14ac:dyDescent="0.25">
      <c r="A1" s="38" t="s">
        <v>151</v>
      </c>
      <c r="B1" s="30"/>
      <c r="C1" s="31"/>
      <c r="D1" s="31"/>
      <c r="E1" s="31"/>
      <c r="F1" s="31"/>
      <c r="G1" s="31"/>
      <c r="J1" t="s">
        <v>181</v>
      </c>
    </row>
    <row r="2" spans="1:14" x14ac:dyDescent="0.25">
      <c r="A2" s="149" t="s">
        <v>152</v>
      </c>
      <c r="B2" s="134" t="s">
        <v>153</v>
      </c>
      <c r="C2" s="142"/>
      <c r="D2" s="143"/>
      <c r="E2" s="144" t="s">
        <v>154</v>
      </c>
      <c r="F2" s="145"/>
      <c r="G2" s="146"/>
    </row>
    <row r="3" spans="1:14" x14ac:dyDescent="0.25">
      <c r="A3" s="150"/>
      <c r="B3" s="151" t="s">
        <v>187</v>
      </c>
      <c r="C3" s="151" t="s">
        <v>186</v>
      </c>
      <c r="D3" s="32" t="s">
        <v>186</v>
      </c>
      <c r="E3" s="151" t="s">
        <v>187</v>
      </c>
      <c r="F3" s="151" t="s">
        <v>186</v>
      </c>
      <c r="G3" s="32" t="s">
        <v>186</v>
      </c>
    </row>
    <row r="4" spans="1:14" ht="12.75" customHeight="1" x14ac:dyDescent="0.25">
      <c r="A4" s="37"/>
      <c r="B4" s="152"/>
      <c r="C4" s="152"/>
      <c r="D4" s="33" t="s">
        <v>185</v>
      </c>
      <c r="E4" s="152"/>
      <c r="F4" s="152"/>
      <c r="G4" s="33" t="s">
        <v>185</v>
      </c>
    </row>
    <row r="5" spans="1:14" ht="15" customHeight="1" x14ac:dyDescent="0.25">
      <c r="A5" s="42"/>
      <c r="B5" s="35" t="s">
        <v>23</v>
      </c>
      <c r="C5" s="35" t="s">
        <v>23</v>
      </c>
      <c r="D5" s="39" t="s">
        <v>78</v>
      </c>
      <c r="E5" s="35" t="s">
        <v>23</v>
      </c>
      <c r="F5" s="35" t="s">
        <v>23</v>
      </c>
      <c r="G5" s="90" t="s">
        <v>78</v>
      </c>
    </row>
    <row r="6" spans="1:14" x14ac:dyDescent="0.25">
      <c r="A6" s="28" t="s">
        <v>155</v>
      </c>
      <c r="B6" s="59">
        <v>3407849.4956200002</v>
      </c>
      <c r="C6" s="59">
        <v>3677460.8218099996</v>
      </c>
      <c r="D6" s="91">
        <v>107.91147985075405</v>
      </c>
      <c r="E6" s="59">
        <v>479841.46790999995</v>
      </c>
      <c r="F6" s="59">
        <v>458060.93754999997</v>
      </c>
      <c r="G6" s="91">
        <v>95.460890353043609</v>
      </c>
      <c r="I6" s="122"/>
      <c r="J6" s="41"/>
      <c r="K6" s="41"/>
      <c r="L6" s="41"/>
      <c r="M6" s="41"/>
      <c r="N6" s="41"/>
    </row>
    <row r="7" spans="1:14" x14ac:dyDescent="0.25">
      <c r="A7" s="28" t="s">
        <v>176</v>
      </c>
      <c r="B7" s="92">
        <v>247518.75789999997</v>
      </c>
      <c r="C7" s="92">
        <v>258180.04024</v>
      </c>
      <c r="D7" s="93">
        <v>104.30726237900213</v>
      </c>
      <c r="E7" s="92">
        <v>24782.430209999999</v>
      </c>
      <c r="F7" s="94">
        <v>27084.789190000003</v>
      </c>
      <c r="G7" s="93">
        <v>109.29028735475255</v>
      </c>
      <c r="I7" s="41"/>
      <c r="J7" s="41"/>
      <c r="K7" s="41"/>
      <c r="L7" s="41"/>
      <c r="M7" s="41"/>
      <c r="N7" s="41"/>
    </row>
    <row r="8" spans="1:14" x14ac:dyDescent="0.25">
      <c r="A8" s="28" t="s">
        <v>175</v>
      </c>
      <c r="B8" s="92">
        <v>127263.69018000001</v>
      </c>
      <c r="C8" s="92">
        <v>144101.82126</v>
      </c>
      <c r="D8" s="93">
        <v>113.23089960395174</v>
      </c>
      <c r="E8" s="92">
        <v>7854.58223</v>
      </c>
      <c r="F8" s="94">
        <v>7707.6927900000001</v>
      </c>
      <c r="G8" s="93">
        <v>98.129888570789078</v>
      </c>
      <c r="I8" s="41"/>
      <c r="J8" s="41"/>
      <c r="K8" s="41"/>
      <c r="L8" s="41"/>
      <c r="M8" s="41"/>
      <c r="N8" s="41"/>
    </row>
    <row r="9" spans="1:14" x14ac:dyDescent="0.25">
      <c r="A9" s="28" t="s">
        <v>174</v>
      </c>
      <c r="B9" s="92">
        <v>19882.120030000002</v>
      </c>
      <c r="C9" s="92">
        <v>22511.702359999999</v>
      </c>
      <c r="D9" s="93">
        <v>113.22586487775067</v>
      </c>
      <c r="E9" s="92">
        <v>708.76274000000001</v>
      </c>
      <c r="F9" s="94">
        <v>761.22132999999997</v>
      </c>
      <c r="G9" s="93">
        <v>107.40143168361249</v>
      </c>
      <c r="I9" s="41"/>
      <c r="J9" s="41"/>
      <c r="K9" s="41"/>
      <c r="L9" s="41"/>
      <c r="M9" s="41"/>
      <c r="N9" s="41"/>
    </row>
    <row r="10" spans="1:14" x14ac:dyDescent="0.25">
      <c r="A10" s="28" t="s">
        <v>173</v>
      </c>
      <c r="B10" s="92">
        <v>419191.35332999995</v>
      </c>
      <c r="C10" s="92">
        <v>455174.46478999994</v>
      </c>
      <c r="D10" s="93">
        <v>108.58393456214088</v>
      </c>
      <c r="E10" s="92">
        <v>43654.336960000001</v>
      </c>
      <c r="F10" s="94">
        <v>41924.655459999994</v>
      </c>
      <c r="G10" s="93">
        <v>96.03777855660735</v>
      </c>
      <c r="I10" s="41"/>
      <c r="J10" s="41"/>
      <c r="K10" s="41"/>
      <c r="L10" s="41"/>
      <c r="M10" s="41"/>
      <c r="N10" s="41"/>
    </row>
    <row r="11" spans="1:14" x14ac:dyDescent="0.25">
      <c r="A11" s="28" t="s">
        <v>172</v>
      </c>
      <c r="B11" s="92">
        <v>421632.18617</v>
      </c>
      <c r="C11" s="92">
        <v>448782.29087999999</v>
      </c>
      <c r="D11" s="93">
        <v>106.4392865631594</v>
      </c>
      <c r="E11" s="92">
        <v>143616.34239000001</v>
      </c>
      <c r="F11" s="94">
        <v>149865.03224</v>
      </c>
      <c r="G11" s="93">
        <v>104.35096016651868</v>
      </c>
      <c r="I11" s="41"/>
      <c r="J11" s="41"/>
      <c r="K11" s="41"/>
      <c r="L11" s="41"/>
      <c r="M11" s="41"/>
      <c r="N11" s="41"/>
    </row>
    <row r="12" spans="1:14" x14ac:dyDescent="0.25">
      <c r="A12" s="28" t="s">
        <v>171</v>
      </c>
      <c r="B12" s="92">
        <v>346546.84966000007</v>
      </c>
      <c r="C12" s="92">
        <v>373627.1485999999</v>
      </c>
      <c r="D12" s="93">
        <v>107.81432552815544</v>
      </c>
      <c r="E12" s="92">
        <v>48104.633529999992</v>
      </c>
      <c r="F12" s="94">
        <v>57995.281400000007</v>
      </c>
      <c r="G12" s="93">
        <v>120.56069684811507</v>
      </c>
      <c r="I12" s="41"/>
      <c r="J12" s="41"/>
      <c r="K12" s="41"/>
      <c r="L12" s="41"/>
      <c r="M12" s="41"/>
      <c r="N12" s="41"/>
    </row>
    <row r="13" spans="1:14" x14ac:dyDescent="0.25">
      <c r="A13" s="28" t="s">
        <v>170</v>
      </c>
      <c r="B13" s="92">
        <v>118051.45056</v>
      </c>
      <c r="C13" s="92">
        <v>129463.32874999999</v>
      </c>
      <c r="D13" s="93">
        <v>109.66686824758656</v>
      </c>
      <c r="E13" s="92">
        <v>4240.8259699999999</v>
      </c>
      <c r="F13" s="94">
        <v>4908.3832299999995</v>
      </c>
      <c r="G13" s="93">
        <v>115.74120854574939</v>
      </c>
      <c r="I13" s="41"/>
      <c r="J13" s="41"/>
      <c r="K13" s="41"/>
      <c r="L13" s="41"/>
      <c r="M13" s="41"/>
      <c r="N13" s="41"/>
    </row>
    <row r="14" spans="1:14" x14ac:dyDescent="0.25">
      <c r="A14" s="28" t="s">
        <v>169</v>
      </c>
      <c r="B14" s="92">
        <v>16658.767060000002</v>
      </c>
      <c r="C14" s="92">
        <v>19744.55732</v>
      </c>
      <c r="D14" s="93">
        <v>118.52352127192778</v>
      </c>
      <c r="E14" s="92">
        <v>2009.1825799999999</v>
      </c>
      <c r="F14" s="94">
        <v>1979.0591400000001</v>
      </c>
      <c r="G14" s="93">
        <v>98.500711667528009</v>
      </c>
      <c r="I14" s="41"/>
      <c r="J14" s="41"/>
      <c r="K14" s="41"/>
      <c r="L14" s="41"/>
      <c r="M14" s="41"/>
      <c r="N14" s="41"/>
    </row>
    <row r="15" spans="1:14" x14ac:dyDescent="0.25">
      <c r="A15" s="28" t="s">
        <v>168</v>
      </c>
      <c r="B15" s="92">
        <v>44137.300580000003</v>
      </c>
      <c r="C15" s="92">
        <v>47832.366219999996</v>
      </c>
      <c r="D15" s="93">
        <v>108.37175267051637</v>
      </c>
      <c r="E15" s="92">
        <v>34456.806090000005</v>
      </c>
      <c r="F15" s="94">
        <v>30583.713489999998</v>
      </c>
      <c r="G15" s="93">
        <v>88.759571650710683</v>
      </c>
      <c r="I15" s="41"/>
      <c r="J15" s="41"/>
      <c r="K15" s="41"/>
      <c r="L15" s="41"/>
      <c r="M15" s="41"/>
      <c r="N15" s="41"/>
    </row>
    <row r="16" spans="1:14" x14ac:dyDescent="0.25">
      <c r="A16" s="28" t="s">
        <v>167</v>
      </c>
      <c r="B16" s="92">
        <v>48997.3439</v>
      </c>
      <c r="C16" s="92">
        <v>49383.403279999999</v>
      </c>
      <c r="D16" s="93">
        <v>100.78791899574784</v>
      </c>
      <c r="E16" s="92">
        <v>4981.3508899999997</v>
      </c>
      <c r="F16" s="94">
        <v>5152.7842200000005</v>
      </c>
      <c r="G16" s="93">
        <v>103.44150279282978</v>
      </c>
      <c r="I16" s="41"/>
      <c r="J16" s="41"/>
      <c r="K16" s="41"/>
      <c r="L16" s="41"/>
      <c r="M16" s="41"/>
      <c r="N16" s="41"/>
    </row>
    <row r="17" spans="1:14" x14ac:dyDescent="0.25">
      <c r="A17" s="28" t="s">
        <v>166</v>
      </c>
      <c r="B17" s="92">
        <v>132725.15012999999</v>
      </c>
      <c r="C17" s="92">
        <v>157133.4424</v>
      </c>
      <c r="D17" s="93">
        <v>118.3901033422022</v>
      </c>
      <c r="E17" s="92">
        <v>9396.6913000000004</v>
      </c>
      <c r="F17" s="94">
        <v>10700.820839999998</v>
      </c>
      <c r="G17" s="93">
        <v>113.87860363147185</v>
      </c>
      <c r="I17" s="41"/>
      <c r="J17" s="41"/>
      <c r="K17" s="41"/>
      <c r="L17" s="41"/>
      <c r="M17" s="41"/>
      <c r="N17" s="41"/>
    </row>
    <row r="18" spans="1:14" x14ac:dyDescent="0.25">
      <c r="A18" s="28" t="s">
        <v>162</v>
      </c>
      <c r="B18" s="92">
        <v>52680.63334</v>
      </c>
      <c r="C18" s="92">
        <v>57722.855949999997</v>
      </c>
      <c r="D18" s="93">
        <v>109.57130218510771</v>
      </c>
      <c r="E18" s="92">
        <v>1182.3274500000002</v>
      </c>
      <c r="F18" s="94">
        <v>1373.4312999999997</v>
      </c>
      <c r="G18" s="93">
        <v>116.16336066628577</v>
      </c>
      <c r="I18" s="41"/>
      <c r="J18" s="41"/>
      <c r="K18" s="41"/>
      <c r="L18" s="41"/>
      <c r="M18" s="41"/>
      <c r="N18" s="41"/>
    </row>
    <row r="19" spans="1:14" x14ac:dyDescent="0.25">
      <c r="A19" s="28" t="s">
        <v>161</v>
      </c>
      <c r="B19" s="92">
        <v>94634.300970000011</v>
      </c>
      <c r="C19" s="92">
        <v>102155.71221000001</v>
      </c>
      <c r="D19" s="93">
        <v>107.94787002482784</v>
      </c>
      <c r="E19" s="92">
        <v>4612.2214400000003</v>
      </c>
      <c r="F19" s="94">
        <v>4123.1045299999996</v>
      </c>
      <c r="G19" s="93">
        <v>89.395198900077077</v>
      </c>
      <c r="I19" s="41"/>
      <c r="J19" s="41"/>
      <c r="K19" s="41"/>
      <c r="L19" s="41"/>
      <c r="M19" s="41"/>
      <c r="N19" s="41"/>
    </row>
    <row r="20" spans="1:14" x14ac:dyDescent="0.25">
      <c r="A20" s="28" t="s">
        <v>160</v>
      </c>
      <c r="B20" s="92">
        <v>15925.614890000001</v>
      </c>
      <c r="C20" s="92">
        <v>19648.321840000001</v>
      </c>
      <c r="D20" s="93">
        <v>123.37559319193106</v>
      </c>
      <c r="E20" s="92">
        <v>8765.6184499999999</v>
      </c>
      <c r="F20" s="94">
        <v>7035.4464000000007</v>
      </c>
      <c r="G20" s="93">
        <v>80.261837086919982</v>
      </c>
      <c r="I20" s="41"/>
      <c r="J20" s="41"/>
      <c r="K20" s="41"/>
      <c r="L20" s="41"/>
      <c r="M20" s="41"/>
      <c r="N20" s="41"/>
    </row>
    <row r="21" spans="1:14" x14ac:dyDescent="0.25">
      <c r="A21" s="28" t="s">
        <v>159</v>
      </c>
      <c r="B21" s="92">
        <v>251730.30762000004</v>
      </c>
      <c r="C21" s="92">
        <v>252292.89843000003</v>
      </c>
      <c r="D21" s="93">
        <v>100.22348950164923</v>
      </c>
      <c r="E21" s="92">
        <v>51853.584399999992</v>
      </c>
      <c r="F21" s="94">
        <v>44868.605109999997</v>
      </c>
      <c r="G21" s="93">
        <v>86.529418610451941</v>
      </c>
      <c r="I21" s="41"/>
      <c r="J21" s="41"/>
      <c r="K21" s="41"/>
      <c r="L21" s="41"/>
      <c r="M21" s="41"/>
      <c r="N21" s="41"/>
    </row>
    <row r="22" spans="1:14" x14ac:dyDescent="0.25">
      <c r="A22" s="28" t="s">
        <v>158</v>
      </c>
      <c r="B22" s="92">
        <v>484748.69232999999</v>
      </c>
      <c r="C22" s="92">
        <v>540596.19998000003</v>
      </c>
      <c r="D22" s="93">
        <v>111.52091971234881</v>
      </c>
      <c r="E22" s="92">
        <v>26207.43346</v>
      </c>
      <c r="F22" s="94">
        <v>21664.524649999999</v>
      </c>
      <c r="G22" s="93">
        <v>82.665571518348898</v>
      </c>
      <c r="I22" s="41"/>
      <c r="J22" s="41"/>
      <c r="K22" s="41"/>
      <c r="L22" s="41"/>
      <c r="M22" s="41"/>
      <c r="N22" s="41"/>
    </row>
    <row r="23" spans="1:14" x14ac:dyDescent="0.25">
      <c r="A23" s="28" t="s">
        <v>157</v>
      </c>
      <c r="B23" s="92">
        <v>340757.29068999999</v>
      </c>
      <c r="C23" s="92">
        <v>363770.04006000003</v>
      </c>
      <c r="D23" s="93">
        <v>106.75341364623527</v>
      </c>
      <c r="E23" s="92">
        <v>55955.747960000001</v>
      </c>
      <c r="F23" s="94">
        <v>33885.758410000002</v>
      </c>
      <c r="G23" s="93">
        <v>60.558136823089662</v>
      </c>
      <c r="I23" s="41"/>
      <c r="J23" s="41"/>
      <c r="K23" s="41"/>
      <c r="L23" s="41"/>
      <c r="M23" s="41"/>
      <c r="N23" s="41"/>
    </row>
    <row r="24" spans="1:14" x14ac:dyDescent="0.25">
      <c r="A24" s="28" t="s">
        <v>163</v>
      </c>
      <c r="B24" s="92">
        <v>64524.701629999996</v>
      </c>
      <c r="C24" s="92">
        <v>58487.36217</v>
      </c>
      <c r="D24" s="93">
        <v>90.643367102075828</v>
      </c>
      <c r="E24" s="92">
        <v>2322.03224</v>
      </c>
      <c r="F24" s="94">
        <v>3003.0329700000002</v>
      </c>
      <c r="G24" s="93">
        <v>129.32778960898494</v>
      </c>
      <c r="I24" s="41"/>
      <c r="J24" s="41"/>
      <c r="K24" s="41"/>
      <c r="L24" s="41"/>
      <c r="M24" s="41"/>
      <c r="N24" s="41"/>
    </row>
    <row r="25" spans="1:14" x14ac:dyDescent="0.25">
      <c r="A25" s="28" t="s">
        <v>156</v>
      </c>
      <c r="B25" s="92">
        <v>6913.8443399999996</v>
      </c>
      <c r="C25" s="92">
        <v>2765.62257</v>
      </c>
      <c r="D25" s="93">
        <v>40.001227016343272</v>
      </c>
      <c r="E25" s="95">
        <v>2137.4090000000001</v>
      </c>
      <c r="F25" s="96">
        <v>785.74900000000002</v>
      </c>
      <c r="G25" s="93">
        <v>36.76175219623385</v>
      </c>
      <c r="I25" s="41"/>
      <c r="J25" s="41"/>
      <c r="K25" s="41"/>
      <c r="L25" s="41"/>
      <c r="M25" s="41"/>
      <c r="N25" s="41"/>
    </row>
    <row r="26" spans="1:14" x14ac:dyDescent="0.25">
      <c r="A26" s="28" t="s">
        <v>164</v>
      </c>
      <c r="B26" s="92">
        <v>153114.29796</v>
      </c>
      <c r="C26" s="92">
        <v>173338.48679</v>
      </c>
      <c r="D26" s="93">
        <v>113.20855667919622</v>
      </c>
      <c r="E26" s="92">
        <v>2958.5495399999995</v>
      </c>
      <c r="F26" s="94">
        <v>2605.7357499999998</v>
      </c>
      <c r="G26" s="93">
        <v>88.07477159905865</v>
      </c>
      <c r="I26" s="41"/>
      <c r="J26" s="41"/>
      <c r="K26" s="41"/>
      <c r="L26" s="41"/>
      <c r="M26" s="41"/>
      <c r="N26" s="41"/>
    </row>
    <row r="27" spans="1:14" x14ac:dyDescent="0.25">
      <c r="A27" s="28" t="s">
        <v>165</v>
      </c>
      <c r="B27" s="92">
        <v>214.84235000000001</v>
      </c>
      <c r="C27" s="92">
        <v>748.75570999999991</v>
      </c>
      <c r="D27" s="74" t="s">
        <v>183</v>
      </c>
      <c r="E27" s="97">
        <v>40.599080000000001</v>
      </c>
      <c r="F27" s="94">
        <v>52.116099999999996</v>
      </c>
      <c r="G27" s="93">
        <v>128.36768714956102</v>
      </c>
      <c r="I27" s="41"/>
      <c r="J27" s="41"/>
      <c r="K27" s="41"/>
      <c r="L27" s="41"/>
      <c r="M27" s="41"/>
      <c r="N27" s="41"/>
    </row>
    <row r="28" spans="1:14" x14ac:dyDescent="0.25">
      <c r="C28" s="46"/>
      <c r="D28" s="47"/>
      <c r="E28" s="46"/>
      <c r="G28" s="127"/>
      <c r="I28" s="41"/>
      <c r="J28" s="41"/>
    </row>
    <row r="29" spans="1:14" x14ac:dyDescent="0.25">
      <c r="A29" s="11" t="s">
        <v>18</v>
      </c>
      <c r="B29" s="64"/>
      <c r="C29" s="64"/>
      <c r="D29" s="46"/>
      <c r="E29" s="46"/>
    </row>
    <row r="30" spans="1:14" x14ac:dyDescent="0.25">
      <c r="B30" s="64"/>
      <c r="C30" s="64"/>
    </row>
    <row r="31" spans="1:14" x14ac:dyDescent="0.25">
      <c r="E31" s="40"/>
    </row>
  </sheetData>
  <mergeCells count="7">
    <mergeCell ref="A2:A3"/>
    <mergeCell ref="B2:D2"/>
    <mergeCell ref="E2:G2"/>
    <mergeCell ref="B3:B4"/>
    <mergeCell ref="C3:C4"/>
    <mergeCell ref="E3:E4"/>
    <mergeCell ref="F3:F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Tabela 1</vt:lpstr>
      <vt:lpstr>Tabela 2</vt:lpstr>
      <vt:lpstr>Tabela 3</vt:lpstr>
      <vt:lpstr>Tabela 4</vt:lpstr>
      <vt:lpstr>Tabela 5</vt:lpstr>
      <vt:lpstr>iuwgfiuqwgf</vt:lpstr>
      <vt:lpstr>kudyfyuig</vt:lpstr>
      <vt:lpstr>kuuydfuyfy</vt:lpstr>
      <vt:lpstr>kuyuyf</vt:lpstr>
      <vt:lpstr>polje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2025-11-27T06:39:01Z</dcterms:modified>
</cp:coreProperties>
</file>