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480" windowHeight="8265" activeTab="1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<sst xmlns="http://schemas.openxmlformats.org/spreadsheetml/2006/main" count="410" uniqueCount="63">
  <si>
    <t>Ukupno</t>
  </si>
  <si>
    <t>ANDRIJEVICA</t>
  </si>
  <si>
    <t>svega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</si>
  <si>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</si>
  <si>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</si>
  <si>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</si>
  <si>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</si>
  <si>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</si>
  <si>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</si>
  <si>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</si>
  <si>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</si>
  <si>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</si>
  <si>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</si>
  <si>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</si>
  <si>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</si>
  <si>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</si>
  <si>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</si>
  <si>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</si>
  <si>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</si>
  <si>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</si>
  <si>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</si>
  <si>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</si>
  <si>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</si>
  <si>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 xml:space="preserve">CRNA GORA </t>
  </si>
  <si>
    <t>CRNA GORA</t>
  </si>
  <si>
    <t>III stepen</t>
  </si>
  <si>
    <t>IV stepen</t>
  </si>
  <si>
    <t>-</t>
  </si>
  <si>
    <t>Završili srednju školu</t>
  </si>
  <si>
    <t xml:space="preserve"> Redovni učenici</t>
  </si>
  <si>
    <t>Područje rada / Pol</t>
  </si>
  <si>
    <t xml:space="preserve"> redovni učenici</t>
  </si>
  <si>
    <t>Gimnazija</t>
  </si>
  <si>
    <t>Poljoprivreda, proizvodnja i prerada hrane</t>
  </si>
  <si>
    <t>Šumarstvo i obrada drveta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</si>
  <si>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</si>
  <si>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</si>
  <si>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</si>
  <si>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</si>
  <si>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</si>
  <si>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</si>
  <si>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</si>
  <si>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</si>
  <si>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</si>
  <si>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</si>
  <si>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</si>
  <si>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</si>
  <si>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</si>
  <si>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Tabela 1.  Učenici koji su zavrsili srednju školu i stekli stepen stručnosti - kraj školske 2014/2015. godine -</t>
  </si>
  <si>
    <t>Tabela 2. Učenici srednjih škola koji su završili srednju školu i stekli stepen stručnosti po područjima rada - kraj školske 2014/2015. godine -</t>
  </si>
  <si>
    <t xml:space="preserve">      resursnim centrima</t>
  </si>
  <si>
    <t>Tabela 3. Učenici sa posebnim obrazovnim potrebama  koji su završili srednje obrazovanje u srednjim školama (redovna odjeljenja) i resursnim centrima - kraj školske 2014/2015. godine -</t>
  </si>
  <si>
    <t>Stekli srednje obrazovanje u:</t>
  </si>
  <si>
    <t xml:space="preserve">      redovnim odjeljenjima srednjih škola</t>
  </si>
  <si>
    <t>ženski</t>
  </si>
  <si>
    <t>muški</t>
  </si>
  <si>
    <t>žensko</t>
  </si>
  <si>
    <t>muško</t>
  </si>
  <si>
    <t>Opština / Pol</t>
  </si>
  <si>
    <t>Vanredni učenici (p)</t>
  </si>
  <si>
    <t>vanredni učenici (p)</t>
  </si>
  <si>
    <r>
      <t xml:space="preserve">Tabela </t>
    </r>
    <r>
      <rPr>
        <b/>
        <sz val="11"/>
        <rFont val="Arial"/>
        <family val="2"/>
      </rPr>
      <t>2a.</t>
    </r>
    <r>
      <rPr>
        <b/>
        <sz val="11"/>
        <color indexed="8"/>
        <rFont val="Arial"/>
        <family val="2"/>
      </rPr>
      <t xml:space="preserve"> Učenici resursnih centara koji su završili srednju školu i stekli stepen stručnosti po područjima rada - kraj školske  2014/2015. godine</t>
    </r>
  </si>
  <si>
    <t xml:space="preserve">Tabela 1a.  Učenici resursnih centara koji su završili srednju školu i stekli stepen stručnosti -  kraj školske  2014/2015. godine 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</si>
</sst>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left" inden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 indent="1"/>
    </xf>
    <xf numFmtId="0" fontId="26" fillId="33" borderId="10" xfId="0" applyFont="1" applyFill="1" applyBorder="1" applyAlignment="1">
      <alignment horizontal="right"/>
    </xf>
    <xf numFmtId="0" fontId="2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34" borderId="10" xfId="57" applyFont="1" applyFill="1" applyBorder="1" applyAlignment="1">
      <alignment horizontal="center" wrapText="1"/>
      <protection/>
    </xf>
    <xf numFmtId="0" fontId="1" fillId="34" borderId="11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wrapText="1"/>
    </xf>
    <xf numFmtId="0" fontId="24" fillId="33" borderId="12" xfId="0" applyFont="1" applyFill="1" applyBorder="1" applyAlignment="1">
      <alignment horizontal="right" wrapText="1"/>
    </xf>
    <xf numFmtId="0" fontId="26" fillId="33" borderId="1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left" vertical="center"/>
    </xf>
    <xf numFmtId="0" fontId="26" fillId="34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34" borderId="12" xfId="58" applyFont="1" applyFill="1" applyBorder="1" applyAlignment="1">
      <alignment horizontal="left" wrapText="1"/>
      <protection/>
    </xf>
    <xf numFmtId="0" fontId="21" fillId="34" borderId="20" xfId="58" applyFont="1" applyFill="1" applyBorder="1" applyAlignment="1">
      <alignment horizontal="left" wrapText="1"/>
      <protection/>
    </xf>
    <xf numFmtId="0" fontId="21" fillId="34" borderId="11" xfId="58" applyFont="1" applyFill="1" applyBorder="1" applyAlignment="1">
      <alignment horizontal="left" wrapText="1"/>
      <protection/>
    </xf>
    <xf numFmtId="0" fontId="26" fillId="34" borderId="12" xfId="0" applyFont="1" applyFill="1" applyBorder="1" applyAlignment="1">
      <alignment horizontal="left" wrapText="1"/>
    </xf>
    <xf numFmtId="0" fontId="26" fillId="34" borderId="20" xfId="0" applyFont="1" applyFill="1" applyBorder="1" applyAlignment="1">
      <alignment horizontal="left" wrapText="1"/>
    </xf>
    <xf numFmtId="0" fontId="26" fillId="34" borderId="11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left"/>
    </xf>
    <xf numFmtId="0" fontId="26" fillId="34" borderId="20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34" borderId="10" xfId="0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9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6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67">
      <selection activeCell="I83" sqref="I83"/>
    </sheetView>
  </sheetViews>
  <sheetFormatPr defaultColWidth="9.140625" defaultRowHeight="15"/>
  <cols>
    <col min="1" max="1" width="23.7109375" style="0" customWidth="1"/>
    <col min="2" max="5" width="13.57421875" style="0" customWidth="1"/>
  </cols>
  <sheetData>
    <row r="2" spans="1:5" ht="31.5" customHeight="1">
      <c r="A2" s="33" t="s">
        <v>48</v>
      </c>
      <c r="B2" s="33"/>
      <c r="C2" s="33"/>
      <c r="D2" s="33"/>
      <c r="E2" s="33"/>
    </row>
    <row r="3" spans="1:5" ht="15">
      <c r="A3" s="34"/>
      <c r="B3" s="34"/>
      <c r="C3" s="34"/>
      <c r="D3" s="34"/>
      <c r="E3" s="34"/>
    </row>
    <row r="4" spans="1:5" ht="15">
      <c r="A4" s="39" t="s">
        <v>58</v>
      </c>
      <c r="B4" s="35" t="s">
        <v>29</v>
      </c>
      <c r="C4" s="36"/>
      <c r="D4" s="37" t="s">
        <v>59</v>
      </c>
      <c r="E4" s="38"/>
    </row>
    <row r="5" spans="1:5" ht="15">
      <c r="A5" s="40"/>
      <c r="B5" s="20" t="s">
        <v>25</v>
      </c>
      <c r="C5" s="20" t="s">
        <v>26</v>
      </c>
      <c r="D5" s="10" t="s">
        <v>25</v>
      </c>
      <c r="E5" s="10" t="s">
        <v>26</v>
      </c>
    </row>
    <row r="6" spans="1:5" ht="15">
      <c r="A6" s="26" t="s">
        <v>1</v>
      </c>
      <c r="B6" s="26"/>
      <c r="C6" s="26"/>
      <c r="D6" s="26"/>
      <c r="E6" s="26"/>
    </row>
    <row r="7" spans="1:6" ht="15">
      <c r="A7" s="3" t="s">
        <v>2</v>
      </c>
      <c r="B7" s="5" t="s">
        <v>27</v>
      </c>
      <c r="C7" s="4">
        <v>22</v>
      </c>
      <c r="D7" s="5" t="s">
        <v>27</v>
      </c>
      <c r="E7" s="5" t="s">
        <v>27</v>
      </c>
      <c r="F7" s="1"/>
    </row>
    <row r="8" spans="1:6" ht="15">
      <c r="A8" s="3" t="s">
        <v>54</v>
      </c>
      <c r="B8" s="5" t="s">
        <v>27</v>
      </c>
      <c r="C8" s="4">
        <v>10</v>
      </c>
      <c r="D8" s="5" t="s">
        <v>27</v>
      </c>
      <c r="E8" s="5" t="s">
        <v>27</v>
      </c>
      <c r="F8" s="1"/>
    </row>
    <row r="9" spans="1:6" ht="15">
      <c r="A9" s="3" t="s">
        <v>55</v>
      </c>
      <c r="B9" s="5" t="s">
        <v>27</v>
      </c>
      <c r="C9" s="4">
        <v>12</v>
      </c>
      <c r="D9" s="5" t="s">
        <v>27</v>
      </c>
      <c r="E9" s="5" t="s">
        <v>27</v>
      </c>
      <c r="F9" s="1"/>
    </row>
    <row r="10" spans="1:12" ht="15">
      <c r="A10" s="26" t="s">
        <v>3</v>
      </c>
      <c r="B10" s="26"/>
      <c r="C10" s="26"/>
      <c r="D10" s="26"/>
      <c r="E10" s="26"/>
      <c r="F10" s="1"/>
      <c r="G10" s="68"/>
      <c r="H10" s="68"/>
      <c r="I10" s="68"/>
      <c r="J10" s="68"/>
      <c r="K10" s="68"/>
      <c r="L10" s="68"/>
    </row>
    <row r="11" spans="1:12" ht="15">
      <c r="A11" s="3" t="s">
        <v>2</v>
      </c>
      <c r="B11" s="7">
        <v>85</v>
      </c>
      <c r="C11" s="7">
        <v>477</v>
      </c>
      <c r="D11" s="7">
        <v>1</v>
      </c>
      <c r="E11" s="7">
        <v>20</v>
      </c>
      <c r="F11" s="64"/>
      <c r="G11" s="70"/>
      <c r="H11" s="70"/>
      <c r="I11" s="70"/>
      <c r="J11" s="70"/>
      <c r="K11" s="68"/>
      <c r="L11" s="68"/>
    </row>
    <row r="12" spans="1:12" ht="15">
      <c r="A12" s="3" t="s">
        <v>54</v>
      </c>
      <c r="B12" s="7">
        <v>23</v>
      </c>
      <c r="C12" s="7">
        <v>232</v>
      </c>
      <c r="D12" s="7" t="s">
        <v>27</v>
      </c>
      <c r="E12" s="7">
        <v>9</v>
      </c>
      <c r="F12" s="64"/>
      <c r="G12" s="70"/>
      <c r="H12" s="70"/>
      <c r="I12" s="68"/>
      <c r="J12" s="70"/>
      <c r="K12" s="68"/>
      <c r="L12" s="68"/>
    </row>
    <row r="13" spans="1:12" ht="15">
      <c r="A13" s="3" t="s">
        <v>55</v>
      </c>
      <c r="B13" s="7">
        <v>62</v>
      </c>
      <c r="C13" s="7">
        <v>245</v>
      </c>
      <c r="D13" s="7">
        <v>1</v>
      </c>
      <c r="E13" s="7">
        <v>11</v>
      </c>
      <c r="F13" s="64"/>
      <c r="G13" s="70"/>
      <c r="H13" s="70"/>
      <c r="I13" s="70"/>
      <c r="J13" s="70"/>
      <c r="K13" s="68"/>
      <c r="L13" s="68"/>
    </row>
    <row r="14" spans="1:12" ht="15">
      <c r="A14" s="26" t="s">
        <v>4</v>
      </c>
      <c r="B14" s="26"/>
      <c r="C14" s="26"/>
      <c r="D14" s="26"/>
      <c r="E14" s="26"/>
      <c r="F14" s="1"/>
      <c r="G14" s="68"/>
      <c r="H14" s="68"/>
      <c r="I14" s="68"/>
      <c r="J14" s="68"/>
      <c r="K14" s="68"/>
      <c r="L14" s="68"/>
    </row>
    <row r="15" spans="1:12" ht="15">
      <c r="A15" s="3" t="s">
        <v>2</v>
      </c>
      <c r="B15" s="7">
        <v>62</v>
      </c>
      <c r="C15" s="7">
        <v>516</v>
      </c>
      <c r="D15" s="5">
        <v>7</v>
      </c>
      <c r="E15" s="7">
        <v>70</v>
      </c>
      <c r="F15" s="64"/>
      <c r="G15" s="68"/>
      <c r="H15" s="68"/>
      <c r="I15" s="68"/>
      <c r="J15" s="68"/>
      <c r="K15" s="68"/>
      <c r="L15" s="68"/>
    </row>
    <row r="16" spans="1:12" ht="15">
      <c r="A16" s="3" t="s">
        <v>54</v>
      </c>
      <c r="B16" s="7">
        <v>23</v>
      </c>
      <c r="C16" s="7">
        <v>247</v>
      </c>
      <c r="D16" s="5">
        <v>2</v>
      </c>
      <c r="E16" s="7">
        <v>34</v>
      </c>
      <c r="F16" s="64"/>
      <c r="G16" s="68"/>
      <c r="H16" s="68"/>
      <c r="I16" s="68"/>
      <c r="J16" s="68"/>
      <c r="K16" s="68"/>
      <c r="L16" s="68"/>
    </row>
    <row r="17" spans="1:6" ht="15">
      <c r="A17" s="3" t="s">
        <v>55</v>
      </c>
      <c r="B17" s="7">
        <v>39</v>
      </c>
      <c r="C17" s="7">
        <v>269</v>
      </c>
      <c r="D17" s="5">
        <v>5</v>
      </c>
      <c r="E17" s="7">
        <v>36</v>
      </c>
      <c r="F17" s="64"/>
    </row>
    <row r="18" spans="1:6" ht="15">
      <c r="A18" s="26" t="s">
        <v>5</v>
      </c>
      <c r="B18" s="26"/>
      <c r="C18" s="26"/>
      <c r="D18" s="26"/>
      <c r="E18" s="26"/>
      <c r="F18" s="1"/>
    </row>
    <row r="19" spans="1:6" ht="15">
      <c r="A19" s="3" t="s">
        <v>2</v>
      </c>
      <c r="B19" s="7">
        <v>59</v>
      </c>
      <c r="C19" s="7">
        <v>457</v>
      </c>
      <c r="D19" s="7" t="s">
        <v>27</v>
      </c>
      <c r="E19" s="7">
        <v>7</v>
      </c>
      <c r="F19" s="64"/>
    </row>
    <row r="20" spans="1:6" ht="15">
      <c r="A20" s="3" t="s">
        <v>54</v>
      </c>
      <c r="B20" s="7">
        <v>18</v>
      </c>
      <c r="C20" s="7">
        <v>239</v>
      </c>
      <c r="D20" s="5" t="s">
        <v>27</v>
      </c>
      <c r="E20" s="7">
        <v>4</v>
      </c>
      <c r="F20" s="64"/>
    </row>
    <row r="21" spans="1:6" ht="15">
      <c r="A21" s="3" t="s">
        <v>55</v>
      </c>
      <c r="B21" s="7">
        <v>41</v>
      </c>
      <c r="C21" s="7">
        <v>218</v>
      </c>
      <c r="D21" s="7" t="s">
        <v>27</v>
      </c>
      <c r="E21" s="7">
        <v>3</v>
      </c>
      <c r="F21" s="64"/>
    </row>
    <row r="22" spans="1:6" ht="15">
      <c r="A22" s="26" t="s">
        <v>6</v>
      </c>
      <c r="B22" s="26"/>
      <c r="C22" s="26"/>
      <c r="D22" s="26"/>
      <c r="E22" s="26"/>
      <c r="F22" s="1"/>
    </row>
    <row r="23" spans="1:6" ht="15">
      <c r="A23" s="3" t="s">
        <v>2</v>
      </c>
      <c r="B23" s="5" t="s">
        <v>27</v>
      </c>
      <c r="C23" s="4">
        <v>213</v>
      </c>
      <c r="D23" s="5" t="s">
        <v>27</v>
      </c>
      <c r="E23" s="4">
        <v>15</v>
      </c>
      <c r="F23" s="1"/>
    </row>
    <row r="24" spans="1:6" ht="15">
      <c r="A24" s="3" t="s">
        <v>54</v>
      </c>
      <c r="B24" s="5" t="s">
        <v>27</v>
      </c>
      <c r="C24" s="4">
        <v>110</v>
      </c>
      <c r="D24" s="5" t="s">
        <v>27</v>
      </c>
      <c r="E24" s="4">
        <v>6</v>
      </c>
      <c r="F24" s="1"/>
    </row>
    <row r="25" spans="1:6" ht="15">
      <c r="A25" s="3" t="s">
        <v>55</v>
      </c>
      <c r="B25" s="5" t="s">
        <v>27</v>
      </c>
      <c r="C25" s="4">
        <v>103</v>
      </c>
      <c r="D25" s="5" t="s">
        <v>27</v>
      </c>
      <c r="E25" s="4">
        <v>9</v>
      </c>
      <c r="F25" s="1"/>
    </row>
    <row r="26" spans="1:12" ht="15">
      <c r="A26" s="26" t="s">
        <v>21</v>
      </c>
      <c r="B26" s="26"/>
      <c r="C26" s="26"/>
      <c r="D26" s="26"/>
      <c r="E26" s="26"/>
      <c r="F26" s="1"/>
      <c r="H26" s="68"/>
      <c r="I26" s="68"/>
      <c r="J26" s="68"/>
      <c r="K26" s="68"/>
      <c r="L26" s="68"/>
    </row>
    <row r="27" spans="1:12" ht="15">
      <c r="A27" s="3" t="s">
        <v>2</v>
      </c>
      <c r="B27" s="5" t="s">
        <v>27</v>
      </c>
      <c r="C27" s="4">
        <v>208</v>
      </c>
      <c r="D27" s="5">
        <v>2</v>
      </c>
      <c r="E27" s="4">
        <v>33</v>
      </c>
      <c r="F27" s="64"/>
      <c r="H27" s="69"/>
      <c r="I27" s="68"/>
      <c r="J27" s="68"/>
      <c r="K27" s="68"/>
      <c r="L27" s="68"/>
    </row>
    <row r="28" spans="1:12" ht="15">
      <c r="A28" s="3" t="s">
        <v>54</v>
      </c>
      <c r="B28" s="5" t="s">
        <v>27</v>
      </c>
      <c r="C28" s="4">
        <v>115</v>
      </c>
      <c r="D28" s="5">
        <v>2</v>
      </c>
      <c r="E28" s="4">
        <v>9</v>
      </c>
      <c r="F28" s="64"/>
      <c r="H28" s="69"/>
      <c r="I28" s="68"/>
      <c r="J28" s="68"/>
      <c r="K28" s="68"/>
      <c r="L28" s="68"/>
    </row>
    <row r="29" spans="1:12" ht="15">
      <c r="A29" s="3" t="s">
        <v>55</v>
      </c>
      <c r="B29" s="5" t="s">
        <v>27</v>
      </c>
      <c r="C29" s="4">
        <v>93</v>
      </c>
      <c r="D29" s="5" t="s">
        <v>27</v>
      </c>
      <c r="E29" s="4">
        <v>24</v>
      </c>
      <c r="F29" s="64"/>
      <c r="H29" s="69"/>
      <c r="I29" s="68"/>
      <c r="J29" s="68"/>
      <c r="K29" s="68"/>
      <c r="L29" s="68"/>
    </row>
    <row r="30" spans="1:12" ht="15">
      <c r="A30" s="26" t="s">
        <v>7</v>
      </c>
      <c r="B30" s="26"/>
      <c r="C30" s="26"/>
      <c r="D30" s="26"/>
      <c r="E30" s="26"/>
      <c r="F30" s="1"/>
      <c r="H30" s="68"/>
      <c r="I30" s="68"/>
      <c r="J30" s="68"/>
      <c r="K30" s="68"/>
      <c r="L30" s="68"/>
    </row>
    <row r="31" spans="1:12" ht="15">
      <c r="A31" s="3" t="s">
        <v>2</v>
      </c>
      <c r="B31" s="5" t="s">
        <v>27</v>
      </c>
      <c r="C31" s="4">
        <v>148</v>
      </c>
      <c r="D31" s="5" t="s">
        <v>27</v>
      </c>
      <c r="E31" s="5" t="s">
        <v>27</v>
      </c>
      <c r="F31" s="1"/>
      <c r="H31" s="68"/>
      <c r="I31" s="68"/>
      <c r="J31" s="68"/>
      <c r="K31" s="68"/>
      <c r="L31" s="68"/>
    </row>
    <row r="32" spans="1:6" ht="15">
      <c r="A32" s="3" t="s">
        <v>54</v>
      </c>
      <c r="B32" s="5" t="s">
        <v>27</v>
      </c>
      <c r="C32" s="4">
        <v>85</v>
      </c>
      <c r="D32" s="5" t="s">
        <v>27</v>
      </c>
      <c r="E32" s="5" t="s">
        <v>27</v>
      </c>
      <c r="F32" s="1"/>
    </row>
    <row r="33" spans="1:6" ht="15">
      <c r="A33" s="3" t="s">
        <v>55</v>
      </c>
      <c r="B33" s="5" t="s">
        <v>27</v>
      </c>
      <c r="C33" s="4">
        <v>63</v>
      </c>
      <c r="D33" s="5" t="s">
        <v>27</v>
      </c>
      <c r="E33" s="5" t="s">
        <v>27</v>
      </c>
      <c r="F33" s="1"/>
    </row>
    <row r="34" spans="1:6" ht="15">
      <c r="A34" s="26" t="s">
        <v>20</v>
      </c>
      <c r="B34" s="26"/>
      <c r="C34" s="26"/>
      <c r="D34" s="26"/>
      <c r="E34" s="26"/>
      <c r="F34" s="1"/>
    </row>
    <row r="35" spans="1:6" ht="15">
      <c r="A35" s="3" t="s">
        <v>2</v>
      </c>
      <c r="B35" s="5">
        <v>26</v>
      </c>
      <c r="C35" s="7">
        <v>232</v>
      </c>
      <c r="D35" s="5" t="s">
        <v>27</v>
      </c>
      <c r="E35" s="7">
        <v>3</v>
      </c>
      <c r="F35" s="1"/>
    </row>
    <row r="36" spans="1:6" ht="15">
      <c r="A36" s="3" t="s">
        <v>54</v>
      </c>
      <c r="B36" s="5">
        <v>11</v>
      </c>
      <c r="C36" s="7">
        <v>122</v>
      </c>
      <c r="D36" s="5" t="s">
        <v>27</v>
      </c>
      <c r="E36" s="7">
        <v>1</v>
      </c>
      <c r="F36" s="1"/>
    </row>
    <row r="37" spans="1:6" ht="15">
      <c r="A37" s="3" t="s">
        <v>55</v>
      </c>
      <c r="B37" s="5">
        <v>15</v>
      </c>
      <c r="C37" s="7">
        <v>110</v>
      </c>
      <c r="D37" s="5" t="s">
        <v>27</v>
      </c>
      <c r="E37" s="7">
        <v>2</v>
      </c>
      <c r="F37" s="1"/>
    </row>
    <row r="38" spans="1:6" ht="15">
      <c r="A38" s="26" t="s">
        <v>9</v>
      </c>
      <c r="B38" s="26"/>
      <c r="C38" s="26"/>
      <c r="D38" s="26"/>
      <c r="E38" s="26"/>
      <c r="F38" s="1"/>
    </row>
    <row r="39" spans="1:6" ht="15">
      <c r="A39" s="3" t="s">
        <v>2</v>
      </c>
      <c r="B39" s="5" t="s">
        <v>27</v>
      </c>
      <c r="C39" s="4">
        <v>90</v>
      </c>
      <c r="D39" s="5" t="s">
        <v>27</v>
      </c>
      <c r="E39" s="5" t="s">
        <v>27</v>
      </c>
      <c r="F39" s="1"/>
    </row>
    <row r="40" spans="1:6" ht="15">
      <c r="A40" s="3" t="s">
        <v>54</v>
      </c>
      <c r="B40" s="5" t="s">
        <v>27</v>
      </c>
      <c r="C40" s="4">
        <v>48</v>
      </c>
      <c r="D40" s="5" t="s">
        <v>27</v>
      </c>
      <c r="E40" s="5" t="s">
        <v>27</v>
      </c>
      <c r="F40" s="1"/>
    </row>
    <row r="41" spans="1:6" ht="15">
      <c r="A41" s="3" t="s">
        <v>55</v>
      </c>
      <c r="B41" s="5" t="s">
        <v>27</v>
      </c>
      <c r="C41" s="4">
        <v>42</v>
      </c>
      <c r="D41" s="5" t="s">
        <v>27</v>
      </c>
      <c r="E41" s="5" t="s">
        <v>27</v>
      </c>
      <c r="F41" s="1"/>
    </row>
    <row r="42" spans="1:6" ht="15">
      <c r="A42" s="26" t="s">
        <v>10</v>
      </c>
      <c r="B42" s="26"/>
      <c r="C42" s="26"/>
      <c r="D42" s="26"/>
      <c r="E42" s="26"/>
      <c r="F42" s="1"/>
    </row>
    <row r="43" spans="1:6" ht="15">
      <c r="A43" s="3" t="s">
        <v>2</v>
      </c>
      <c r="B43" s="5" t="s">
        <v>27</v>
      </c>
      <c r="C43" s="7">
        <v>295</v>
      </c>
      <c r="D43" s="5" t="s">
        <v>27</v>
      </c>
      <c r="E43" s="7">
        <v>29</v>
      </c>
      <c r="F43" s="1"/>
    </row>
    <row r="44" spans="1:6" ht="15">
      <c r="A44" s="3" t="s">
        <v>54</v>
      </c>
      <c r="B44" s="5" t="s">
        <v>27</v>
      </c>
      <c r="C44" s="7">
        <v>120</v>
      </c>
      <c r="D44" s="5" t="s">
        <v>27</v>
      </c>
      <c r="E44" s="7">
        <v>7</v>
      </c>
      <c r="F44" s="1"/>
    </row>
    <row r="45" spans="1:6" ht="15">
      <c r="A45" s="3" t="s">
        <v>55</v>
      </c>
      <c r="B45" s="5" t="s">
        <v>27</v>
      </c>
      <c r="C45" s="7">
        <v>175</v>
      </c>
      <c r="D45" s="5" t="s">
        <v>27</v>
      </c>
      <c r="E45" s="7">
        <v>22</v>
      </c>
      <c r="F45" s="1"/>
    </row>
    <row r="46" spans="1:6" ht="15">
      <c r="A46" s="26" t="s">
        <v>11</v>
      </c>
      <c r="B46" s="26"/>
      <c r="C46" s="26"/>
      <c r="D46" s="26"/>
      <c r="E46" s="26"/>
      <c r="F46" s="1"/>
    </row>
    <row r="47" spans="1:6" ht="15">
      <c r="A47" s="3" t="s">
        <v>2</v>
      </c>
      <c r="B47" s="5">
        <v>15</v>
      </c>
      <c r="C47" s="4">
        <v>80</v>
      </c>
      <c r="D47" s="5" t="s">
        <v>27</v>
      </c>
      <c r="E47" s="5">
        <v>3</v>
      </c>
      <c r="F47" s="1"/>
    </row>
    <row r="48" spans="1:6" ht="15">
      <c r="A48" s="3" t="s">
        <v>54</v>
      </c>
      <c r="B48" s="5">
        <v>3</v>
      </c>
      <c r="C48" s="4">
        <v>44</v>
      </c>
      <c r="D48" s="5" t="s">
        <v>27</v>
      </c>
      <c r="E48" s="5">
        <v>2</v>
      </c>
      <c r="F48" s="1"/>
    </row>
    <row r="49" spans="1:6" ht="15">
      <c r="A49" s="3" t="s">
        <v>55</v>
      </c>
      <c r="B49" s="5">
        <v>12</v>
      </c>
      <c r="C49" s="4">
        <v>36</v>
      </c>
      <c r="D49" s="5" t="s">
        <v>27</v>
      </c>
      <c r="E49" s="5">
        <v>1</v>
      </c>
      <c r="F49" s="1"/>
    </row>
    <row r="50" spans="1:6" ht="15">
      <c r="A50" s="26" t="s">
        <v>12</v>
      </c>
      <c r="B50" s="26"/>
      <c r="C50" s="26"/>
      <c r="D50" s="26"/>
      <c r="E50" s="26"/>
      <c r="F50" s="1"/>
    </row>
    <row r="51" spans="1:6" ht="15">
      <c r="A51" s="3" t="s">
        <v>2</v>
      </c>
      <c r="B51" s="7">
        <v>67</v>
      </c>
      <c r="C51" s="7">
        <v>872</v>
      </c>
      <c r="D51" s="7">
        <v>7</v>
      </c>
      <c r="E51" s="7">
        <v>45</v>
      </c>
      <c r="F51" s="64"/>
    </row>
    <row r="52" spans="1:6" ht="15">
      <c r="A52" s="3" t="s">
        <v>54</v>
      </c>
      <c r="B52" s="7">
        <v>33</v>
      </c>
      <c r="C52" s="7">
        <v>459</v>
      </c>
      <c r="D52" s="7" t="s">
        <v>27</v>
      </c>
      <c r="E52" s="7">
        <v>18</v>
      </c>
      <c r="F52" s="64"/>
    </row>
    <row r="53" spans="1:6" ht="15">
      <c r="A53" s="3" t="s">
        <v>55</v>
      </c>
      <c r="B53" s="7">
        <v>34</v>
      </c>
      <c r="C53" s="7">
        <v>413</v>
      </c>
      <c r="D53" s="7">
        <v>7</v>
      </c>
      <c r="E53" s="7">
        <v>27</v>
      </c>
      <c r="F53" s="64"/>
    </row>
    <row r="54" spans="1:6" ht="15">
      <c r="A54" s="26" t="s">
        <v>13</v>
      </c>
      <c r="B54" s="26"/>
      <c r="C54" s="26"/>
      <c r="D54" s="26"/>
      <c r="E54" s="26"/>
      <c r="F54" s="1"/>
    </row>
    <row r="55" spans="1:6" ht="15">
      <c r="A55" s="3" t="s">
        <v>2</v>
      </c>
      <c r="B55" s="4">
        <v>31</v>
      </c>
      <c r="C55" s="4">
        <v>151</v>
      </c>
      <c r="D55" s="7">
        <v>1</v>
      </c>
      <c r="E55" s="7">
        <v>23</v>
      </c>
      <c r="F55" s="1"/>
    </row>
    <row r="56" spans="1:6" ht="15">
      <c r="A56" s="3" t="s">
        <v>54</v>
      </c>
      <c r="B56" s="5">
        <v>8</v>
      </c>
      <c r="C56" s="4">
        <v>92</v>
      </c>
      <c r="D56" s="7">
        <v>1</v>
      </c>
      <c r="E56" s="7">
        <v>12</v>
      </c>
      <c r="F56" s="1"/>
    </row>
    <row r="57" spans="1:6" ht="15">
      <c r="A57" s="3" t="s">
        <v>55</v>
      </c>
      <c r="B57" s="4">
        <v>23</v>
      </c>
      <c r="C57" s="4">
        <v>59</v>
      </c>
      <c r="D57" s="7" t="s">
        <v>27</v>
      </c>
      <c r="E57" s="7">
        <v>11</v>
      </c>
      <c r="F57" s="1"/>
    </row>
    <row r="58" spans="1:6" ht="15">
      <c r="A58" s="26" t="s">
        <v>14</v>
      </c>
      <c r="B58" s="26"/>
      <c r="C58" s="26"/>
      <c r="D58" s="26"/>
      <c r="E58" s="26"/>
      <c r="F58" s="1"/>
    </row>
    <row r="59" spans="1:6" ht="15">
      <c r="A59" s="3" t="s">
        <v>2</v>
      </c>
      <c r="B59" s="5" t="s">
        <v>27</v>
      </c>
      <c r="C59" s="4">
        <v>30</v>
      </c>
      <c r="D59" s="5" t="s">
        <v>27</v>
      </c>
      <c r="E59" s="5" t="s">
        <v>27</v>
      </c>
      <c r="F59" s="1"/>
    </row>
    <row r="60" spans="1:6" ht="15">
      <c r="A60" s="3" t="s">
        <v>54</v>
      </c>
      <c r="B60" s="5" t="s">
        <v>27</v>
      </c>
      <c r="C60" s="4">
        <v>17</v>
      </c>
      <c r="D60" s="5" t="s">
        <v>27</v>
      </c>
      <c r="E60" s="5" t="s">
        <v>27</v>
      </c>
      <c r="F60" s="1"/>
    </row>
    <row r="61" spans="1:6" ht="15">
      <c r="A61" s="3" t="s">
        <v>55</v>
      </c>
      <c r="B61" s="5" t="s">
        <v>27</v>
      </c>
      <c r="C61" s="4">
        <v>13</v>
      </c>
      <c r="D61" s="5" t="s">
        <v>27</v>
      </c>
      <c r="E61" s="5" t="s">
        <v>27</v>
      </c>
      <c r="F61" s="1"/>
    </row>
    <row r="62" spans="1:6" ht="15">
      <c r="A62" s="26" t="s">
        <v>15</v>
      </c>
      <c r="B62" s="26"/>
      <c r="C62" s="26"/>
      <c r="D62" s="26"/>
      <c r="E62" s="26"/>
      <c r="F62" s="1"/>
    </row>
    <row r="63" spans="1:6" ht="15">
      <c r="A63" s="3" t="s">
        <v>2</v>
      </c>
      <c r="B63" s="7">
        <v>26</v>
      </c>
      <c r="C63" s="7">
        <v>315</v>
      </c>
      <c r="D63" s="65">
        <v>5</v>
      </c>
      <c r="E63" s="7">
        <v>9</v>
      </c>
      <c r="F63" s="1"/>
    </row>
    <row r="64" spans="1:6" ht="15">
      <c r="A64" s="3" t="s">
        <v>54</v>
      </c>
      <c r="B64" s="7">
        <v>2</v>
      </c>
      <c r="C64" s="7">
        <v>157</v>
      </c>
      <c r="D64" s="65">
        <v>2</v>
      </c>
      <c r="E64" s="7">
        <v>1</v>
      </c>
      <c r="F64" s="1"/>
    </row>
    <row r="65" spans="1:6" ht="15">
      <c r="A65" s="3" t="s">
        <v>55</v>
      </c>
      <c r="B65" s="5">
        <v>24</v>
      </c>
      <c r="C65" s="5">
        <v>158</v>
      </c>
      <c r="D65" s="65">
        <v>3</v>
      </c>
      <c r="E65" s="5">
        <v>8</v>
      </c>
      <c r="F65" s="1"/>
    </row>
    <row r="66" spans="1:6" ht="15">
      <c r="A66" s="26" t="s">
        <v>16</v>
      </c>
      <c r="B66" s="26"/>
      <c r="C66" s="26"/>
      <c r="D66" s="26"/>
      <c r="E66" s="26"/>
      <c r="F66" s="1"/>
    </row>
    <row r="67" spans="1:6" ht="15">
      <c r="A67" s="3" t="s">
        <v>2</v>
      </c>
      <c r="B67" s="7">
        <v>194</v>
      </c>
      <c r="C67" s="7">
        <v>2200</v>
      </c>
      <c r="D67" s="7">
        <v>41</v>
      </c>
      <c r="E67" s="7">
        <v>179</v>
      </c>
      <c r="F67" s="64"/>
    </row>
    <row r="68" spans="1:6" ht="15">
      <c r="A68" s="3" t="s">
        <v>54</v>
      </c>
      <c r="B68" s="7">
        <v>77</v>
      </c>
      <c r="C68" s="7">
        <v>1117</v>
      </c>
      <c r="D68" s="7">
        <v>6</v>
      </c>
      <c r="E68" s="7">
        <v>41</v>
      </c>
      <c r="F68" s="64"/>
    </row>
    <row r="69" spans="1:6" ht="15">
      <c r="A69" s="3" t="s">
        <v>55</v>
      </c>
      <c r="B69" s="7">
        <v>117</v>
      </c>
      <c r="C69" s="7">
        <v>1083</v>
      </c>
      <c r="D69" s="7">
        <v>35</v>
      </c>
      <c r="E69" s="7">
        <v>138</v>
      </c>
      <c r="F69" s="64"/>
    </row>
    <row r="70" spans="1:6" ht="15">
      <c r="A70" s="26" t="s">
        <v>17</v>
      </c>
      <c r="B70" s="26"/>
      <c r="C70" s="26"/>
      <c r="D70" s="26"/>
      <c r="E70" s="26"/>
      <c r="F70" s="1"/>
    </row>
    <row r="71" spans="1:6" ht="15">
      <c r="A71" s="3" t="s">
        <v>2</v>
      </c>
      <c r="B71" s="7">
        <v>35</v>
      </c>
      <c r="C71" s="7">
        <v>226</v>
      </c>
      <c r="D71" s="5">
        <v>13</v>
      </c>
      <c r="E71" s="7">
        <v>64</v>
      </c>
      <c r="F71" s="64"/>
    </row>
    <row r="72" spans="1:6" ht="15">
      <c r="A72" s="3" t="s">
        <v>54</v>
      </c>
      <c r="B72" s="7">
        <v>14</v>
      </c>
      <c r="C72" s="7">
        <v>111</v>
      </c>
      <c r="D72" s="5">
        <v>7</v>
      </c>
      <c r="E72" s="7">
        <v>20</v>
      </c>
      <c r="F72" s="64"/>
    </row>
    <row r="73" spans="1:6" ht="15">
      <c r="A73" s="3" t="s">
        <v>55</v>
      </c>
      <c r="B73" s="7">
        <v>21</v>
      </c>
      <c r="C73" s="7">
        <v>115</v>
      </c>
      <c r="D73" s="5">
        <v>6</v>
      </c>
      <c r="E73" s="7">
        <v>44</v>
      </c>
      <c r="F73" s="64"/>
    </row>
    <row r="74" spans="1:6" ht="15">
      <c r="A74" s="26" t="s">
        <v>22</v>
      </c>
      <c r="B74" s="26"/>
      <c r="C74" s="26"/>
      <c r="D74" s="26"/>
      <c r="E74" s="26"/>
      <c r="F74" s="1"/>
    </row>
    <row r="75" spans="1:6" ht="15">
      <c r="A75" s="3" t="s">
        <v>2</v>
      </c>
      <c r="B75" s="5" t="s">
        <v>27</v>
      </c>
      <c r="C75" s="4">
        <v>8</v>
      </c>
      <c r="D75" s="5">
        <v>1</v>
      </c>
      <c r="E75" s="5">
        <v>2</v>
      </c>
      <c r="F75" s="1"/>
    </row>
    <row r="76" spans="1:6" ht="15">
      <c r="A76" s="3" t="s">
        <v>54</v>
      </c>
      <c r="B76" s="5" t="s">
        <v>27</v>
      </c>
      <c r="C76" s="5">
        <v>3</v>
      </c>
      <c r="D76" s="5">
        <v>1</v>
      </c>
      <c r="E76" s="5">
        <v>1</v>
      </c>
      <c r="F76" s="1"/>
    </row>
    <row r="77" spans="1:6" ht="15">
      <c r="A77" s="3" t="s">
        <v>55</v>
      </c>
      <c r="B77" s="5" t="s">
        <v>27</v>
      </c>
      <c r="C77" s="4">
        <v>5</v>
      </c>
      <c r="D77" s="5" t="s">
        <v>27</v>
      </c>
      <c r="E77" s="5">
        <v>1</v>
      </c>
      <c r="F77" s="1"/>
    </row>
    <row r="78" spans="1:6" ht="15">
      <c r="A78" s="26" t="s">
        <v>18</v>
      </c>
      <c r="B78" s="26"/>
      <c r="C78" s="26"/>
      <c r="D78" s="26"/>
      <c r="E78" s="26"/>
      <c r="F78" s="1"/>
    </row>
    <row r="79" spans="1:6" ht="15">
      <c r="A79" s="3" t="s">
        <v>2</v>
      </c>
      <c r="B79" s="5" t="s">
        <v>27</v>
      </c>
      <c r="C79" s="4">
        <v>132</v>
      </c>
      <c r="D79" s="5" t="s">
        <v>27</v>
      </c>
      <c r="E79" s="5">
        <v>4</v>
      </c>
      <c r="F79" s="1"/>
    </row>
    <row r="80" spans="1:6" ht="15">
      <c r="A80" s="3" t="s">
        <v>54</v>
      </c>
      <c r="B80" s="5" t="s">
        <v>27</v>
      </c>
      <c r="C80" s="4">
        <v>58</v>
      </c>
      <c r="D80" s="5" t="s">
        <v>27</v>
      </c>
      <c r="E80" s="5">
        <v>1</v>
      </c>
      <c r="F80" s="1"/>
    </row>
    <row r="81" spans="1:6" ht="15">
      <c r="A81" s="3" t="s">
        <v>55</v>
      </c>
      <c r="B81" s="5" t="s">
        <v>27</v>
      </c>
      <c r="C81" s="4">
        <v>74</v>
      </c>
      <c r="D81" s="5" t="s">
        <v>27</v>
      </c>
      <c r="E81" s="5">
        <v>3</v>
      </c>
      <c r="F81" s="1"/>
    </row>
    <row r="82" spans="1:6" ht="15">
      <c r="A82" s="26" t="s">
        <v>19</v>
      </c>
      <c r="B82" s="26"/>
      <c r="C82" s="26"/>
      <c r="D82" s="26"/>
      <c r="E82" s="26"/>
      <c r="F82" s="1"/>
    </row>
    <row r="83" spans="1:6" ht="15">
      <c r="A83" s="3" t="s">
        <v>2</v>
      </c>
      <c r="B83" s="5" t="s">
        <v>27</v>
      </c>
      <c r="C83" s="7">
        <v>259</v>
      </c>
      <c r="D83" s="7">
        <v>4</v>
      </c>
      <c r="E83" s="7">
        <v>17</v>
      </c>
      <c r="F83" s="1"/>
    </row>
    <row r="84" spans="1:6" ht="15">
      <c r="A84" s="3" t="s">
        <v>54</v>
      </c>
      <c r="B84" s="5" t="s">
        <v>27</v>
      </c>
      <c r="C84" s="7">
        <v>122</v>
      </c>
      <c r="D84" s="5">
        <v>1</v>
      </c>
      <c r="E84" s="7">
        <v>9</v>
      </c>
      <c r="F84" s="1"/>
    </row>
    <row r="85" spans="1:6" ht="15">
      <c r="A85" s="3" t="s">
        <v>55</v>
      </c>
      <c r="B85" s="5" t="s">
        <v>27</v>
      </c>
      <c r="C85" s="7">
        <v>137</v>
      </c>
      <c r="D85" s="7">
        <v>3</v>
      </c>
      <c r="E85" s="7">
        <v>8</v>
      </c>
      <c r="F85" s="1"/>
    </row>
    <row r="86" spans="1:6" ht="15">
      <c r="A86" s="26" t="s">
        <v>8</v>
      </c>
      <c r="B86" s="26"/>
      <c r="C86" s="26"/>
      <c r="D86" s="26"/>
      <c r="E86" s="26"/>
      <c r="F86" s="1"/>
    </row>
    <row r="87" spans="1:6" ht="15">
      <c r="A87" s="3" t="s">
        <v>2</v>
      </c>
      <c r="B87" s="5" t="s">
        <v>27</v>
      </c>
      <c r="C87" s="4">
        <v>33</v>
      </c>
      <c r="D87" s="5" t="s">
        <v>27</v>
      </c>
      <c r="E87" s="5">
        <v>19</v>
      </c>
      <c r="F87" s="1"/>
    </row>
    <row r="88" spans="1:6" ht="15">
      <c r="A88" s="3" t="s">
        <v>54</v>
      </c>
      <c r="B88" s="5" t="s">
        <v>27</v>
      </c>
      <c r="C88" s="4">
        <v>21</v>
      </c>
      <c r="D88" s="5" t="s">
        <v>27</v>
      </c>
      <c r="E88" s="5">
        <v>11</v>
      </c>
      <c r="F88" s="1"/>
    </row>
    <row r="89" spans="1:6" ht="15">
      <c r="A89" s="3" t="s">
        <v>55</v>
      </c>
      <c r="B89" s="5" t="s">
        <v>27</v>
      </c>
      <c r="C89" s="4">
        <v>12</v>
      </c>
      <c r="D89" s="5" t="s">
        <v>27</v>
      </c>
      <c r="E89" s="5">
        <v>8</v>
      </c>
      <c r="F89" s="1"/>
    </row>
    <row r="90" spans="1:6" ht="15">
      <c r="A90" s="26" t="s">
        <v>23</v>
      </c>
      <c r="B90" s="26"/>
      <c r="C90" s="26"/>
      <c r="D90" s="26"/>
      <c r="E90" s="26"/>
      <c r="F90" s="1"/>
    </row>
    <row r="91" spans="1:6" ht="15">
      <c r="A91" s="8" t="s">
        <v>2</v>
      </c>
      <c r="B91" s="9">
        <f>B11+B15+B19+B35+B47+B51+B55+B63+B67+B71</f>
        <v>600</v>
      </c>
      <c r="C91" s="9">
        <f>C7+C11+C15+C19+C23+C27+C31+C35+C39+C43+C47+C51+C55+C59+C63+C67+C71+C75+C79+C83+C87</f>
        <v>6964</v>
      </c>
      <c r="D91" s="9">
        <f>+D11+D15+D27+D51+D55+D63+D67+D71+D75+D83</f>
        <v>82</v>
      </c>
      <c r="E91" s="9">
        <f>+E11+E15+E19+E23+E27+E35+E43+E47+E51+E55+E63+E67+E71+E75+E79+E83+E87</f>
        <v>542</v>
      </c>
      <c r="F91" s="1"/>
    </row>
    <row r="92" spans="1:6" ht="15">
      <c r="A92" s="8" t="s">
        <v>54</v>
      </c>
      <c r="B92" s="9">
        <f>B12+B16+B20+B36+B48+B52+B56+B64+B68+B72</f>
        <v>212</v>
      </c>
      <c r="C92" s="9">
        <f>C8+C12+C16+C20+C24+C28+C32+C36+C40+C44+C48+C52+C56+C60+C64+C68+C72+C76+C80+C84+C88</f>
        <v>3529</v>
      </c>
      <c r="D92" s="9">
        <f>+D16+D28+D56+D64+D68+D72+D76+D84</f>
        <v>22</v>
      </c>
      <c r="E92" s="9">
        <f>E12+E16+E20+E24+E28+E36+E44+E48+E52+E56+E64+E68+E72+E76+E80+E84+E88</f>
        <v>186</v>
      </c>
      <c r="F92" s="1"/>
    </row>
    <row r="93" spans="1:6" ht="15">
      <c r="A93" s="8" t="s">
        <v>55</v>
      </c>
      <c r="B93" s="9">
        <f>B13+B17+B21+B37+B49+B53+B57+B65+B69+B73</f>
        <v>388</v>
      </c>
      <c r="C93" s="9">
        <f>C9+C13+C17+C21+C25+C29+C33+C37+C41+C45+C49+C53+C57+C61+C65+C69+C73+C77+C81+C85+C89</f>
        <v>3435</v>
      </c>
      <c r="D93" s="9">
        <f>+D13+D17+D53+D65+D69+D73+D85</f>
        <v>60</v>
      </c>
      <c r="E93" s="9">
        <f>E13+E17+E21+E25+E29+E37+E45+E49+E53+E57+E65+E69+E73+E77+E81+E85+E89</f>
        <v>356</v>
      </c>
      <c r="F93" s="1"/>
    </row>
    <row r="95" spans="1:5" ht="31.5" customHeight="1">
      <c r="A95" s="33" t="s">
        <v>62</v>
      </c>
      <c r="B95" s="33"/>
      <c r="C95" s="33"/>
      <c r="D95" s="33"/>
      <c r="E95" s="33"/>
    </row>
    <row r="96" spans="1:5" ht="15">
      <c r="A96" s="1"/>
      <c r="B96" s="1"/>
      <c r="C96" s="1"/>
      <c r="D96" s="1"/>
      <c r="E96" s="1"/>
    </row>
    <row r="97" spans="1:5" ht="15">
      <c r="A97" s="27"/>
      <c r="B97" s="28" t="s">
        <v>28</v>
      </c>
      <c r="C97" s="28"/>
      <c r="D97" s="28"/>
      <c r="E97" s="28"/>
    </row>
    <row r="98" spans="1:5" ht="15">
      <c r="A98" s="27"/>
      <c r="B98" s="29" t="s">
        <v>25</v>
      </c>
      <c r="C98" s="30"/>
      <c r="D98" s="29" t="s">
        <v>26</v>
      </c>
      <c r="E98" s="30"/>
    </row>
    <row r="99" spans="1:5" ht="2.25" customHeight="1">
      <c r="A99" s="27"/>
      <c r="B99" s="31"/>
      <c r="C99" s="32"/>
      <c r="D99" s="31"/>
      <c r="E99" s="32"/>
    </row>
    <row r="100" spans="1:5" ht="15">
      <c r="A100" s="43" t="s">
        <v>24</v>
      </c>
      <c r="B100" s="44"/>
      <c r="C100" s="44"/>
      <c r="D100" s="44"/>
      <c r="E100" s="45"/>
    </row>
    <row r="101" spans="1:5" ht="15">
      <c r="A101" s="8" t="s">
        <v>2</v>
      </c>
      <c r="B101" s="41">
        <v>44</v>
      </c>
      <c r="C101" s="42"/>
      <c r="D101" s="41">
        <v>2</v>
      </c>
      <c r="E101" s="42"/>
    </row>
    <row r="102" spans="1:5" ht="15">
      <c r="A102" s="8" t="s">
        <v>54</v>
      </c>
      <c r="B102" s="41">
        <v>22</v>
      </c>
      <c r="C102" s="42"/>
      <c r="D102" s="41">
        <v>1</v>
      </c>
      <c r="E102" s="42"/>
    </row>
    <row r="103" spans="1:5" ht="15">
      <c r="A103" s="8" t="s">
        <v>55</v>
      </c>
      <c r="B103" s="41">
        <v>22</v>
      </c>
      <c r="C103" s="42"/>
      <c r="D103" s="41">
        <v>1</v>
      </c>
      <c r="E103" s="42"/>
    </row>
    <row r="104" spans="1:5" ht="15">
      <c r="A104" s="1"/>
      <c r="B104" s="1"/>
      <c r="C104" s="1"/>
      <c r="D104" s="1"/>
      <c r="E104" s="1"/>
    </row>
    <row r="105" spans="1:5" ht="15">
      <c r="A105" s="1"/>
      <c r="B105" s="1"/>
      <c r="C105" s="1"/>
      <c r="D105" s="1"/>
      <c r="E105" s="1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</sheetData>
  <sheetProtection/>
  <mergeCells count="39">
    <mergeCell ref="B101:C101"/>
    <mergeCell ref="B102:C102"/>
    <mergeCell ref="B103:C103"/>
    <mergeCell ref="D101:E101"/>
    <mergeCell ref="A100:E100"/>
    <mergeCell ref="D102:E102"/>
    <mergeCell ref="D103:E103"/>
    <mergeCell ref="A2:E2"/>
    <mergeCell ref="A95:E95"/>
    <mergeCell ref="A3:E3"/>
    <mergeCell ref="A42:E42"/>
    <mergeCell ref="B4:C4"/>
    <mergeCell ref="D4:E4"/>
    <mergeCell ref="A6:E6"/>
    <mergeCell ref="A4:A5"/>
    <mergeCell ref="A10:E10"/>
    <mergeCell ref="A14:E14"/>
    <mergeCell ref="A18:E18"/>
    <mergeCell ref="A58:E58"/>
    <mergeCell ref="A50:E50"/>
    <mergeCell ref="A54:E54"/>
    <mergeCell ref="A62:E62"/>
    <mergeCell ref="A66:E66"/>
    <mergeCell ref="A70:E70"/>
    <mergeCell ref="A74:E74"/>
    <mergeCell ref="A22:E22"/>
    <mergeCell ref="A26:E26"/>
    <mergeCell ref="A30:E30"/>
    <mergeCell ref="A34:E34"/>
    <mergeCell ref="A38:E38"/>
    <mergeCell ref="A46:E46"/>
    <mergeCell ref="A78:E78"/>
    <mergeCell ref="A82:E82"/>
    <mergeCell ref="A97:A99"/>
    <mergeCell ref="B97:E97"/>
    <mergeCell ref="A86:E86"/>
    <mergeCell ref="A90:E90"/>
    <mergeCell ref="D98:E99"/>
    <mergeCell ref="B98:C9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1"/>
  <sheetViews>
    <sheetView tabSelected="1" zoomScalePageLayoutView="0" workbookViewId="0" topLeftCell="A88">
      <selection activeCell="F71" sqref="F71"/>
    </sheetView>
  </sheetViews>
  <sheetFormatPr defaultColWidth="9.140625" defaultRowHeight="15"/>
  <cols>
    <col min="1" max="1" width="24.8515625" style="0" customWidth="1"/>
    <col min="2" max="5" width="16.140625" style="0" customWidth="1"/>
    <col min="8" max="8" width="9.140625" style="0" customWidth="1"/>
    <col min="9" max="9" width="18.28125" style="0" customWidth="1"/>
    <col min="10" max="11" width="9.140625" style="0" customWidth="1"/>
    <col min="14" max="14" width="9.140625" style="0" customWidth="1"/>
  </cols>
  <sheetData>
    <row r="2" spans="1:5" ht="15" customHeight="1">
      <c r="A2" s="33" t="s">
        <v>49</v>
      </c>
      <c r="B2" s="33"/>
      <c r="C2" s="33"/>
      <c r="D2" s="33"/>
      <c r="E2" s="33"/>
    </row>
    <row r="3" spans="1:5" ht="18" customHeight="1">
      <c r="A3" s="33"/>
      <c r="B3" s="33"/>
      <c r="C3" s="33"/>
      <c r="D3" s="33"/>
      <c r="E3" s="33"/>
    </row>
    <row r="4" ht="15" customHeight="1"/>
    <row r="5" spans="1:5" ht="15">
      <c r="A5" s="67" t="s">
        <v>30</v>
      </c>
      <c r="B5" s="49" t="s">
        <v>31</v>
      </c>
      <c r="C5" s="49"/>
      <c r="D5" s="49" t="s">
        <v>60</v>
      </c>
      <c r="E5" s="49"/>
    </row>
    <row r="6" spans="1:5" ht="15">
      <c r="A6" s="67"/>
      <c r="B6" s="20" t="s">
        <v>25</v>
      </c>
      <c r="C6" s="20" t="s">
        <v>26</v>
      </c>
      <c r="D6" s="20" t="s">
        <v>25</v>
      </c>
      <c r="E6" s="20" t="s">
        <v>26</v>
      </c>
    </row>
    <row r="7" spans="1:5" ht="15">
      <c r="A7" s="66" t="s">
        <v>32</v>
      </c>
      <c r="B7" s="66"/>
      <c r="C7" s="66"/>
      <c r="D7" s="66"/>
      <c r="E7" s="66"/>
    </row>
    <row r="8" spans="1:5" ht="15">
      <c r="A8" s="3" t="s">
        <v>2</v>
      </c>
      <c r="B8" s="5" t="s">
        <v>27</v>
      </c>
      <c r="C8" s="21">
        <v>2485</v>
      </c>
      <c r="D8" s="5" t="s">
        <v>27</v>
      </c>
      <c r="E8" s="24">
        <v>57</v>
      </c>
    </row>
    <row r="9" spans="1:5" ht="15">
      <c r="A9" s="3" t="s">
        <v>54</v>
      </c>
      <c r="B9" s="5" t="s">
        <v>27</v>
      </c>
      <c r="C9" s="21">
        <v>1433</v>
      </c>
      <c r="D9" s="5" t="s">
        <v>27</v>
      </c>
      <c r="E9" s="24">
        <v>26</v>
      </c>
    </row>
    <row r="10" spans="1:5" ht="15">
      <c r="A10" s="3" t="s">
        <v>55</v>
      </c>
      <c r="B10" s="5" t="s">
        <v>27</v>
      </c>
      <c r="C10" s="21">
        <v>1052</v>
      </c>
      <c r="D10" s="5" t="s">
        <v>27</v>
      </c>
      <c r="E10" s="24">
        <v>31</v>
      </c>
    </row>
    <row r="11" spans="1:5" ht="15" customHeight="1">
      <c r="A11" s="46" t="s">
        <v>33</v>
      </c>
      <c r="B11" s="47"/>
      <c r="C11" s="47"/>
      <c r="D11" s="47"/>
      <c r="E11" s="48"/>
    </row>
    <row r="12" spans="1:5" ht="15">
      <c r="A12" s="3" t="s">
        <v>2</v>
      </c>
      <c r="B12" s="5" t="s">
        <v>27</v>
      </c>
      <c r="C12" s="21">
        <v>213</v>
      </c>
      <c r="D12" s="24">
        <v>1</v>
      </c>
      <c r="E12" s="24">
        <v>14</v>
      </c>
    </row>
    <row r="13" spans="1:5" ht="15">
      <c r="A13" s="3" t="s">
        <v>54</v>
      </c>
      <c r="B13" s="5" t="s">
        <v>27</v>
      </c>
      <c r="C13" s="21">
        <v>105</v>
      </c>
      <c r="D13" s="24">
        <v>1</v>
      </c>
      <c r="E13" s="24">
        <v>7</v>
      </c>
    </row>
    <row r="14" spans="1:5" ht="15">
      <c r="A14" s="3" t="s">
        <v>55</v>
      </c>
      <c r="B14" s="5" t="s">
        <v>27</v>
      </c>
      <c r="C14" s="21">
        <v>108</v>
      </c>
      <c r="D14" s="71" t="s">
        <v>27</v>
      </c>
      <c r="E14" s="24">
        <v>7</v>
      </c>
    </row>
    <row r="15" spans="1:5" ht="15" customHeight="1">
      <c r="A15" s="46" t="s">
        <v>34</v>
      </c>
      <c r="B15" s="47"/>
      <c r="C15" s="47"/>
      <c r="D15" s="47"/>
      <c r="E15" s="48"/>
    </row>
    <row r="16" spans="1:5" ht="15">
      <c r="A16" s="3" t="s">
        <v>2</v>
      </c>
      <c r="B16" s="5" t="s">
        <v>27</v>
      </c>
      <c r="C16" s="21">
        <v>37</v>
      </c>
      <c r="D16" s="5" t="s">
        <v>27</v>
      </c>
      <c r="E16" s="24">
        <v>15</v>
      </c>
    </row>
    <row r="17" spans="1:5" ht="15">
      <c r="A17" s="3" t="s">
        <v>54</v>
      </c>
      <c r="B17" s="5" t="s">
        <v>27</v>
      </c>
      <c r="C17" s="21">
        <v>8</v>
      </c>
      <c r="D17" s="5" t="s">
        <v>27</v>
      </c>
      <c r="E17" s="71" t="s">
        <v>27</v>
      </c>
    </row>
    <row r="18" spans="1:5" ht="15">
      <c r="A18" s="3" t="s">
        <v>55</v>
      </c>
      <c r="B18" s="5" t="s">
        <v>27</v>
      </c>
      <c r="C18" s="21">
        <v>29</v>
      </c>
      <c r="D18" s="5" t="s">
        <v>27</v>
      </c>
      <c r="E18" s="24">
        <v>15</v>
      </c>
    </row>
    <row r="19" spans="1:5" ht="15" customHeight="1">
      <c r="A19" s="46" t="s">
        <v>35</v>
      </c>
      <c r="B19" s="47"/>
      <c r="C19" s="47"/>
      <c r="D19" s="47"/>
      <c r="E19" s="48"/>
    </row>
    <row r="20" spans="1:5" ht="15">
      <c r="A20" s="3" t="s">
        <v>2</v>
      </c>
      <c r="B20" s="5">
        <v>11</v>
      </c>
      <c r="C20" s="21" t="s">
        <v>27</v>
      </c>
      <c r="D20" s="5" t="s">
        <v>27</v>
      </c>
      <c r="E20" s="5" t="s">
        <v>27</v>
      </c>
    </row>
    <row r="21" spans="1:5" ht="15">
      <c r="A21" s="3" t="s">
        <v>54</v>
      </c>
      <c r="B21" s="5">
        <v>7</v>
      </c>
      <c r="C21" s="21" t="s">
        <v>27</v>
      </c>
      <c r="D21" s="5" t="s">
        <v>27</v>
      </c>
      <c r="E21" s="5" t="s">
        <v>27</v>
      </c>
    </row>
    <row r="22" spans="1:5" ht="15">
      <c r="A22" s="3" t="s">
        <v>55</v>
      </c>
      <c r="B22" s="5">
        <v>4</v>
      </c>
      <c r="C22" s="21" t="s">
        <v>27</v>
      </c>
      <c r="D22" s="5" t="s">
        <v>27</v>
      </c>
      <c r="E22" s="5" t="s">
        <v>27</v>
      </c>
    </row>
    <row r="23" spans="1:5" ht="15" customHeight="1">
      <c r="A23" s="46" t="s">
        <v>36</v>
      </c>
      <c r="B23" s="47"/>
      <c r="C23" s="47"/>
      <c r="D23" s="47"/>
      <c r="E23" s="48"/>
    </row>
    <row r="24" spans="1:5" ht="15">
      <c r="A24" s="3" t="s">
        <v>2</v>
      </c>
      <c r="B24" s="5">
        <v>79</v>
      </c>
      <c r="C24" s="21">
        <v>315</v>
      </c>
      <c r="D24" s="24">
        <v>21</v>
      </c>
      <c r="E24" s="24">
        <v>55</v>
      </c>
    </row>
    <row r="25" spans="1:5" ht="15">
      <c r="A25" s="3" t="s">
        <v>54</v>
      </c>
      <c r="B25" s="5"/>
      <c r="C25" s="21">
        <v>41</v>
      </c>
      <c r="D25" s="71" t="s">
        <v>27</v>
      </c>
      <c r="E25" s="24">
        <v>3</v>
      </c>
    </row>
    <row r="26" spans="1:6" ht="15">
      <c r="A26" s="3" t="s">
        <v>55</v>
      </c>
      <c r="B26" s="5">
        <v>79</v>
      </c>
      <c r="C26" s="21">
        <v>274</v>
      </c>
      <c r="D26" s="24">
        <v>21</v>
      </c>
      <c r="E26" s="24">
        <v>52</v>
      </c>
      <c r="F26" s="1"/>
    </row>
    <row r="27" spans="1:5" ht="15">
      <c r="A27" s="46" t="s">
        <v>37</v>
      </c>
      <c r="B27" s="47"/>
      <c r="C27" s="47"/>
      <c r="D27" s="47"/>
      <c r="E27" s="48"/>
    </row>
    <row r="28" spans="1:5" ht="15">
      <c r="A28" s="3" t="s">
        <v>2</v>
      </c>
      <c r="B28" s="5">
        <v>17</v>
      </c>
      <c r="C28" s="21">
        <v>668</v>
      </c>
      <c r="D28" s="24">
        <v>3</v>
      </c>
      <c r="E28" s="24">
        <v>23</v>
      </c>
    </row>
    <row r="29" spans="1:5" ht="15">
      <c r="A29" s="3" t="s">
        <v>54</v>
      </c>
      <c r="B29" s="5"/>
      <c r="C29" s="21">
        <v>129</v>
      </c>
      <c r="D29" s="71" t="s">
        <v>27</v>
      </c>
      <c r="E29" s="24">
        <v>4</v>
      </c>
    </row>
    <row r="30" spans="1:5" ht="15">
      <c r="A30" s="3" t="s">
        <v>55</v>
      </c>
      <c r="B30" s="5">
        <v>17</v>
      </c>
      <c r="C30" s="21">
        <v>539</v>
      </c>
      <c r="D30" s="24">
        <v>3</v>
      </c>
      <c r="E30" s="24">
        <v>19</v>
      </c>
    </row>
    <row r="31" spans="1:5" ht="15" customHeight="1">
      <c r="A31" s="46" t="s">
        <v>38</v>
      </c>
      <c r="B31" s="47"/>
      <c r="C31" s="47"/>
      <c r="D31" s="47"/>
      <c r="E31" s="48"/>
    </row>
    <row r="32" spans="1:5" ht="15">
      <c r="A32" s="3" t="s">
        <v>2</v>
      </c>
      <c r="B32" s="5" t="s">
        <v>27</v>
      </c>
      <c r="C32" s="21">
        <v>37</v>
      </c>
      <c r="D32" s="5" t="s">
        <v>27</v>
      </c>
      <c r="E32" s="24">
        <v>17</v>
      </c>
    </row>
    <row r="33" spans="1:5" ht="15">
      <c r="A33" s="3" t="s">
        <v>54</v>
      </c>
      <c r="B33" s="5" t="s">
        <v>27</v>
      </c>
      <c r="C33" s="21">
        <v>26</v>
      </c>
      <c r="D33" s="5" t="s">
        <v>27</v>
      </c>
      <c r="E33" s="24">
        <v>9</v>
      </c>
    </row>
    <row r="34" spans="1:5" ht="15">
      <c r="A34" s="3" t="s">
        <v>55</v>
      </c>
      <c r="B34" s="5" t="s">
        <v>27</v>
      </c>
      <c r="C34" s="21">
        <v>11</v>
      </c>
      <c r="D34" s="5" t="s">
        <v>27</v>
      </c>
      <c r="E34" s="24">
        <v>8</v>
      </c>
    </row>
    <row r="35" spans="1:5" ht="15">
      <c r="A35" s="46" t="s">
        <v>39</v>
      </c>
      <c r="B35" s="47"/>
      <c r="C35" s="47"/>
      <c r="D35" s="47"/>
      <c r="E35" s="48"/>
    </row>
    <row r="36" spans="1:5" ht="15">
      <c r="A36" s="3" t="s">
        <v>2</v>
      </c>
      <c r="B36" s="5" t="s">
        <v>27</v>
      </c>
      <c r="C36" s="21">
        <v>10</v>
      </c>
      <c r="D36" s="5" t="s">
        <v>27</v>
      </c>
      <c r="E36" s="24">
        <v>3</v>
      </c>
    </row>
    <row r="37" spans="1:5" ht="15">
      <c r="A37" s="3" t="s">
        <v>54</v>
      </c>
      <c r="B37" s="5" t="s">
        <v>27</v>
      </c>
      <c r="C37" s="21">
        <v>10</v>
      </c>
      <c r="D37" s="5" t="s">
        <v>27</v>
      </c>
      <c r="E37" s="24">
        <v>3</v>
      </c>
    </row>
    <row r="38" spans="1:5" ht="15">
      <c r="A38" s="3" t="s">
        <v>55</v>
      </c>
      <c r="B38" s="5" t="s">
        <v>27</v>
      </c>
      <c r="C38" s="21"/>
      <c r="D38" s="5" t="s">
        <v>27</v>
      </c>
      <c r="E38" s="71" t="s">
        <v>27</v>
      </c>
    </row>
    <row r="39" spans="1:5" ht="15" customHeight="1">
      <c r="A39" s="46" t="s">
        <v>40</v>
      </c>
      <c r="B39" s="47"/>
      <c r="C39" s="47"/>
      <c r="D39" s="47"/>
      <c r="E39" s="48"/>
    </row>
    <row r="40" spans="1:5" ht="15">
      <c r="A40" s="3" t="s">
        <v>2</v>
      </c>
      <c r="B40" s="5">
        <v>30</v>
      </c>
      <c r="C40" s="21">
        <v>177</v>
      </c>
      <c r="D40" s="5">
        <v>3</v>
      </c>
      <c r="E40" s="24">
        <v>25</v>
      </c>
    </row>
    <row r="41" spans="1:5" ht="15">
      <c r="A41" s="3" t="s">
        <v>54</v>
      </c>
      <c r="B41" s="5"/>
      <c r="C41" s="21">
        <v>69</v>
      </c>
      <c r="D41" s="5" t="s">
        <v>27</v>
      </c>
      <c r="E41" s="24">
        <v>6</v>
      </c>
    </row>
    <row r="42" spans="1:5" ht="15">
      <c r="A42" s="3" t="s">
        <v>55</v>
      </c>
      <c r="B42" s="5">
        <v>30</v>
      </c>
      <c r="C42" s="21">
        <v>108</v>
      </c>
      <c r="D42" s="5">
        <v>3</v>
      </c>
      <c r="E42" s="24">
        <v>19</v>
      </c>
    </row>
    <row r="43" spans="1:5" ht="15">
      <c r="A43" s="46" t="s">
        <v>41</v>
      </c>
      <c r="B43" s="47"/>
      <c r="C43" s="47"/>
      <c r="D43" s="47"/>
      <c r="E43" s="48"/>
    </row>
    <row r="44" spans="1:5" ht="15">
      <c r="A44" s="3" t="s">
        <v>2</v>
      </c>
      <c r="B44" s="5">
        <v>19</v>
      </c>
      <c r="C44" s="21">
        <v>266</v>
      </c>
      <c r="D44" s="5">
        <v>10</v>
      </c>
      <c r="E44" s="24">
        <v>97</v>
      </c>
    </row>
    <row r="45" spans="1:5" ht="15">
      <c r="A45" s="3" t="s">
        <v>54</v>
      </c>
      <c r="B45" s="5"/>
      <c r="C45" s="21">
        <v>22</v>
      </c>
      <c r="D45" s="5" t="s">
        <v>27</v>
      </c>
      <c r="E45" s="24">
        <v>9</v>
      </c>
    </row>
    <row r="46" spans="1:5" ht="15">
      <c r="A46" s="3" t="s">
        <v>55</v>
      </c>
      <c r="B46" s="5">
        <v>19</v>
      </c>
      <c r="C46" s="21">
        <v>244</v>
      </c>
      <c r="D46" s="5">
        <v>10</v>
      </c>
      <c r="E46" s="24">
        <v>88</v>
      </c>
    </row>
    <row r="47" spans="1:5" ht="15" customHeight="1">
      <c r="A47" s="46" t="s">
        <v>42</v>
      </c>
      <c r="B47" s="47"/>
      <c r="C47" s="47"/>
      <c r="D47" s="47"/>
      <c r="E47" s="48"/>
    </row>
    <row r="48" spans="1:5" ht="15">
      <c r="A48" s="3" t="s">
        <v>2</v>
      </c>
      <c r="B48" s="5">
        <v>322</v>
      </c>
      <c r="C48" s="21">
        <v>973</v>
      </c>
      <c r="D48" s="24">
        <v>35</v>
      </c>
      <c r="E48" s="24">
        <f>13+6+32+1+2+1+4+20+4+16+33</f>
        <v>132</v>
      </c>
    </row>
    <row r="49" spans="1:5" ht="15">
      <c r="A49" s="3" t="s">
        <v>54</v>
      </c>
      <c r="B49" s="5">
        <v>118</v>
      </c>
      <c r="C49" s="21">
        <v>534</v>
      </c>
      <c r="D49" s="24">
        <v>16</v>
      </c>
      <c r="E49" s="24">
        <f>5+4+13+5+12+5+10</f>
        <v>54</v>
      </c>
    </row>
    <row r="50" spans="1:5" ht="15">
      <c r="A50" s="3" t="s">
        <v>55</v>
      </c>
      <c r="B50" s="5">
        <v>204</v>
      </c>
      <c r="C50" s="21">
        <v>439</v>
      </c>
      <c r="D50" s="24">
        <v>19</v>
      </c>
      <c r="E50" s="24">
        <f>8+2+19+3+9+7+7+23</f>
        <v>78</v>
      </c>
    </row>
    <row r="51" spans="1:5" ht="15" customHeight="1">
      <c r="A51" s="46" t="s">
        <v>43</v>
      </c>
      <c r="B51" s="47"/>
      <c r="C51" s="47"/>
      <c r="D51" s="47"/>
      <c r="E51" s="48"/>
    </row>
    <row r="52" spans="1:5" ht="15">
      <c r="A52" s="3" t="s">
        <v>2</v>
      </c>
      <c r="B52" s="5">
        <v>21</v>
      </c>
      <c r="C52" s="21">
        <v>1196</v>
      </c>
      <c r="D52" s="22" t="s">
        <v>27</v>
      </c>
      <c r="E52" s="24">
        <f>1+8+5+4+3+8+2+13</f>
        <v>44</v>
      </c>
    </row>
    <row r="53" spans="1:5" ht="15">
      <c r="A53" s="3" t="s">
        <v>54</v>
      </c>
      <c r="B53" s="5">
        <v>10</v>
      </c>
      <c r="C53" s="21">
        <v>725</v>
      </c>
      <c r="D53" s="22" t="s">
        <v>27</v>
      </c>
      <c r="E53" s="25">
        <f>10+4+5</f>
        <v>19</v>
      </c>
    </row>
    <row r="54" spans="1:5" ht="15">
      <c r="A54" s="3" t="s">
        <v>55</v>
      </c>
      <c r="B54" s="5">
        <v>11</v>
      </c>
      <c r="C54" s="21">
        <v>471</v>
      </c>
      <c r="D54" s="22" t="s">
        <v>27</v>
      </c>
      <c r="E54" s="25">
        <f>5+7+13</f>
        <v>25</v>
      </c>
    </row>
    <row r="55" spans="1:5" ht="15">
      <c r="A55" s="46" t="s">
        <v>44</v>
      </c>
      <c r="B55" s="47"/>
      <c r="C55" s="47"/>
      <c r="D55" s="47"/>
      <c r="E55" s="48"/>
    </row>
    <row r="56" spans="1:5" ht="15">
      <c r="A56" s="3" t="s">
        <v>2</v>
      </c>
      <c r="B56" s="6" t="s">
        <v>27</v>
      </c>
      <c r="C56" s="22" t="s">
        <v>27</v>
      </c>
      <c r="D56" s="22" t="s">
        <v>27</v>
      </c>
      <c r="E56" s="6" t="s">
        <v>27</v>
      </c>
    </row>
    <row r="57" spans="1:5" ht="15">
      <c r="A57" s="3" t="s">
        <v>54</v>
      </c>
      <c r="B57" s="6" t="s">
        <v>27</v>
      </c>
      <c r="C57" s="22" t="s">
        <v>27</v>
      </c>
      <c r="D57" s="22" t="s">
        <v>27</v>
      </c>
      <c r="E57" s="6" t="s">
        <v>27</v>
      </c>
    </row>
    <row r="58" spans="1:5" ht="15">
      <c r="A58" s="3" t="s">
        <v>55</v>
      </c>
      <c r="B58" s="6" t="s">
        <v>27</v>
      </c>
      <c r="C58" s="22" t="s">
        <v>27</v>
      </c>
      <c r="D58" s="22" t="s">
        <v>27</v>
      </c>
      <c r="E58" s="6" t="s">
        <v>27</v>
      </c>
    </row>
    <row r="59" spans="1:5" ht="15" customHeight="1">
      <c r="A59" s="46" t="s">
        <v>45</v>
      </c>
      <c r="B59" s="47"/>
      <c r="C59" s="47"/>
      <c r="D59" s="47"/>
      <c r="E59" s="48"/>
    </row>
    <row r="60" spans="1:5" ht="15">
      <c r="A60" s="3" t="s">
        <v>2</v>
      </c>
      <c r="B60" s="5" t="s">
        <v>27</v>
      </c>
      <c r="C60" s="21">
        <v>49</v>
      </c>
      <c r="D60" s="71" t="s">
        <v>27</v>
      </c>
      <c r="E60" s="24">
        <v>3</v>
      </c>
    </row>
    <row r="61" spans="1:5" ht="15">
      <c r="A61" s="3" t="s">
        <v>54</v>
      </c>
      <c r="B61" s="5" t="s">
        <v>27</v>
      </c>
      <c r="C61" s="21">
        <v>35</v>
      </c>
      <c r="D61" s="71" t="s">
        <v>27</v>
      </c>
      <c r="E61" s="71" t="s">
        <v>27</v>
      </c>
    </row>
    <row r="62" spans="1:5" ht="15">
      <c r="A62" s="3" t="s">
        <v>55</v>
      </c>
      <c r="B62" s="5" t="s">
        <v>27</v>
      </c>
      <c r="C62" s="21">
        <v>14</v>
      </c>
      <c r="D62" s="71" t="s">
        <v>27</v>
      </c>
      <c r="E62" s="24">
        <v>3</v>
      </c>
    </row>
    <row r="63" spans="1:5" ht="15" customHeight="1">
      <c r="A63" s="46" t="s">
        <v>46</v>
      </c>
      <c r="B63" s="47"/>
      <c r="C63" s="47"/>
      <c r="D63" s="47"/>
      <c r="E63" s="48"/>
    </row>
    <row r="64" spans="1:5" ht="15">
      <c r="A64" s="3" t="s">
        <v>2</v>
      </c>
      <c r="B64" s="5" t="s">
        <v>27</v>
      </c>
      <c r="C64" s="21">
        <v>538</v>
      </c>
      <c r="D64" s="22" t="s">
        <v>27</v>
      </c>
      <c r="E64" s="24">
        <f>7+10+38</f>
        <v>55</v>
      </c>
    </row>
    <row r="65" spans="1:5" ht="15">
      <c r="A65" s="3" t="s">
        <v>54</v>
      </c>
      <c r="B65" s="5" t="s">
        <v>27</v>
      </c>
      <c r="C65" s="21">
        <v>392</v>
      </c>
      <c r="D65" s="22" t="s">
        <v>27</v>
      </c>
      <c r="E65" s="24">
        <f>7+9+29</f>
        <v>45</v>
      </c>
    </row>
    <row r="66" spans="1:5" ht="15">
      <c r="A66" s="3" t="s">
        <v>55</v>
      </c>
      <c r="B66" s="5" t="s">
        <v>27</v>
      </c>
      <c r="C66" s="21">
        <v>146</v>
      </c>
      <c r="D66" s="22" t="s">
        <v>27</v>
      </c>
      <c r="E66" s="2">
        <f>1+9</f>
        <v>10</v>
      </c>
    </row>
    <row r="67" spans="1:5" ht="15">
      <c r="A67" s="46" t="s">
        <v>47</v>
      </c>
      <c r="B67" s="47"/>
      <c r="C67" s="47"/>
      <c r="D67" s="47"/>
      <c r="E67" s="48"/>
    </row>
    <row r="68" spans="1:5" ht="15">
      <c r="A68" s="3" t="s">
        <v>2</v>
      </c>
      <c r="B68" s="5">
        <v>101</v>
      </c>
      <c r="C68" s="21" t="s">
        <v>27</v>
      </c>
      <c r="D68" s="24">
        <v>9</v>
      </c>
      <c r="E68" s="24">
        <v>2</v>
      </c>
    </row>
    <row r="69" spans="1:5" ht="15">
      <c r="A69" s="3" t="s">
        <v>54</v>
      </c>
      <c r="B69" s="5">
        <v>77</v>
      </c>
      <c r="C69" s="21" t="s">
        <v>27</v>
      </c>
      <c r="D69" s="24">
        <v>5</v>
      </c>
      <c r="E69" s="24">
        <v>1</v>
      </c>
    </row>
    <row r="70" spans="1:5" ht="15">
      <c r="A70" s="3" t="s">
        <v>55</v>
      </c>
      <c r="B70" s="7">
        <v>24</v>
      </c>
      <c r="C70" s="21" t="s">
        <v>27</v>
      </c>
      <c r="D70" s="24">
        <v>4</v>
      </c>
      <c r="E70" s="24">
        <v>1</v>
      </c>
    </row>
    <row r="71" spans="1:5" ht="15">
      <c r="A71" s="51" t="s">
        <v>24</v>
      </c>
      <c r="B71" s="52"/>
      <c r="C71" s="52"/>
      <c r="D71" s="52"/>
      <c r="E71" s="53"/>
    </row>
    <row r="72" spans="1:5" ht="15">
      <c r="A72" s="8" t="s">
        <v>2</v>
      </c>
      <c r="B72" s="9">
        <f>B20+B24+B28+B40+B44+B48+B52+B68</f>
        <v>600</v>
      </c>
      <c r="C72" s="23">
        <f>C8+C12+C16+C24+C28+C32+C36+C40+C44+C48+C52+C60+C64</f>
        <v>6964</v>
      </c>
      <c r="D72" s="72">
        <f>+D12+D24+D28+D40+D44+D48+G71+D68</f>
        <v>82</v>
      </c>
      <c r="E72" s="72">
        <f>+E8+E12+E16+E24+E28+E32+E36+E40+E44+E48+E52+E60+E64+E68</f>
        <v>542</v>
      </c>
    </row>
    <row r="73" spans="1:5" ht="15">
      <c r="A73" s="8" t="s">
        <v>54</v>
      </c>
      <c r="B73" s="9">
        <f>B21+B49+B53+B69</f>
        <v>212</v>
      </c>
      <c r="C73" s="23">
        <f>C9+C13+C17+C25+C29+C33+C37+C41+C45+C49+C53+C61+C65</f>
        <v>3529</v>
      </c>
      <c r="D73" s="72">
        <f>+D13+D49+D69</f>
        <v>22</v>
      </c>
      <c r="E73" s="72">
        <f>+E9+E13+E25+E29+E33+E37+E45+E41+E49+E53+E65+E69</f>
        <v>186</v>
      </c>
    </row>
    <row r="74" spans="1:5" ht="15">
      <c r="A74" s="8" t="s">
        <v>55</v>
      </c>
      <c r="B74" s="9">
        <f>B22+B26+B30+B42+B46+B50+B54+B70</f>
        <v>388</v>
      </c>
      <c r="C74" s="23">
        <f>C10+C14+C18+C26+C30+C34+C42+C46+C50+C54+C62+C66</f>
        <v>3435</v>
      </c>
      <c r="D74" s="72">
        <f>+D26+D30+D42+D46+D50+D70</f>
        <v>60</v>
      </c>
      <c r="E74" s="72">
        <f>+E10+E14+E18+E26+E30+E34+E42+E46+E50+E54+E62+E66+E70</f>
        <v>356</v>
      </c>
    </row>
    <row r="76" spans="1:5" ht="33" customHeight="1">
      <c r="A76" s="33" t="s">
        <v>61</v>
      </c>
      <c r="B76" s="33"/>
      <c r="C76" s="33"/>
      <c r="D76" s="33"/>
      <c r="E76" s="33"/>
    </row>
    <row r="77" spans="1:5" ht="15">
      <c r="A77" s="55"/>
      <c r="B77" s="55"/>
      <c r="C77" s="55"/>
      <c r="D77" s="55"/>
      <c r="E77" s="55"/>
    </row>
    <row r="78" spans="1:5" ht="15">
      <c r="A78" s="73" t="s">
        <v>30</v>
      </c>
      <c r="B78" s="50" t="s">
        <v>25</v>
      </c>
      <c r="C78" s="50"/>
      <c r="D78" s="50" t="s">
        <v>26</v>
      </c>
      <c r="E78" s="50"/>
    </row>
    <row r="79" spans="1:5" ht="6" customHeight="1">
      <c r="A79" s="73"/>
      <c r="B79" s="50"/>
      <c r="C79" s="50"/>
      <c r="D79" s="50"/>
      <c r="E79" s="50"/>
    </row>
    <row r="80" spans="1:5" ht="15" customHeight="1">
      <c r="A80" s="54" t="s">
        <v>36</v>
      </c>
      <c r="B80" s="54"/>
      <c r="C80" s="54"/>
      <c r="D80" s="54"/>
      <c r="E80" s="54"/>
    </row>
    <row r="81" spans="1:5" ht="15">
      <c r="A81" s="3" t="s">
        <v>2</v>
      </c>
      <c r="B81" s="56">
        <v>5</v>
      </c>
      <c r="C81" s="56"/>
      <c r="D81" s="56" t="s">
        <v>27</v>
      </c>
      <c r="E81" s="56"/>
    </row>
    <row r="82" spans="1:5" ht="15">
      <c r="A82" s="3" t="s">
        <v>54</v>
      </c>
      <c r="B82" s="56" t="s">
        <v>27</v>
      </c>
      <c r="C82" s="56"/>
      <c r="D82" s="56" t="s">
        <v>27</v>
      </c>
      <c r="E82" s="56"/>
    </row>
    <row r="83" spans="1:5" ht="15">
      <c r="A83" s="3" t="s">
        <v>55</v>
      </c>
      <c r="B83" s="56">
        <v>5</v>
      </c>
      <c r="C83" s="56"/>
      <c r="D83" s="56" t="s">
        <v>27</v>
      </c>
      <c r="E83" s="56"/>
    </row>
    <row r="84" spans="1:5" ht="15">
      <c r="A84" s="54" t="s">
        <v>37</v>
      </c>
      <c r="B84" s="54"/>
      <c r="C84" s="54"/>
      <c r="D84" s="54"/>
      <c r="E84" s="54"/>
    </row>
    <row r="85" spans="1:5" ht="15">
      <c r="A85" s="3" t="s">
        <v>2</v>
      </c>
      <c r="B85" s="56">
        <v>1</v>
      </c>
      <c r="C85" s="56"/>
      <c r="D85" s="56" t="s">
        <v>27</v>
      </c>
      <c r="E85" s="56"/>
    </row>
    <row r="86" spans="1:5" ht="15">
      <c r="A86" s="3" t="s">
        <v>54</v>
      </c>
      <c r="B86" s="56" t="s">
        <v>27</v>
      </c>
      <c r="C86" s="56"/>
      <c r="D86" s="56" t="s">
        <v>27</v>
      </c>
      <c r="E86" s="56"/>
    </row>
    <row r="87" spans="1:5" ht="15">
      <c r="A87" s="3" t="s">
        <v>55</v>
      </c>
      <c r="B87" s="56">
        <v>1</v>
      </c>
      <c r="C87" s="56"/>
      <c r="D87" s="56" t="s">
        <v>27</v>
      </c>
      <c r="E87" s="56"/>
    </row>
    <row r="88" spans="1:5" ht="15" customHeight="1">
      <c r="A88" s="54" t="s">
        <v>38</v>
      </c>
      <c r="B88" s="54"/>
      <c r="C88" s="54"/>
      <c r="D88" s="54"/>
      <c r="E88" s="54"/>
    </row>
    <row r="89" spans="1:5" ht="15">
      <c r="A89" s="3" t="s">
        <v>2</v>
      </c>
      <c r="B89" s="56">
        <v>1</v>
      </c>
      <c r="C89" s="56"/>
      <c r="D89" s="56" t="s">
        <v>27</v>
      </c>
      <c r="E89" s="56"/>
    </row>
    <row r="90" spans="1:5" ht="15">
      <c r="A90" s="3" t="s">
        <v>54</v>
      </c>
      <c r="B90" s="56" t="s">
        <v>27</v>
      </c>
      <c r="C90" s="56"/>
      <c r="D90" s="56" t="s">
        <v>27</v>
      </c>
      <c r="E90" s="56"/>
    </row>
    <row r="91" spans="1:5" ht="15">
      <c r="A91" s="3" t="s">
        <v>55</v>
      </c>
      <c r="B91" s="56">
        <v>1</v>
      </c>
      <c r="C91" s="56"/>
      <c r="D91" s="56" t="s">
        <v>27</v>
      </c>
      <c r="E91" s="56"/>
    </row>
    <row r="92" spans="1:5" ht="15">
      <c r="A92" s="54" t="s">
        <v>39</v>
      </c>
      <c r="B92" s="54"/>
      <c r="C92" s="54"/>
      <c r="D92" s="54"/>
      <c r="E92" s="54"/>
    </row>
    <row r="93" spans="1:5" ht="15">
      <c r="A93" s="3" t="s">
        <v>2</v>
      </c>
      <c r="B93" s="56">
        <v>3</v>
      </c>
      <c r="C93" s="56"/>
      <c r="D93" s="56" t="s">
        <v>27</v>
      </c>
      <c r="E93" s="56"/>
    </row>
    <row r="94" spans="1:5" ht="15" customHeight="1">
      <c r="A94" s="3" t="s">
        <v>54</v>
      </c>
      <c r="B94" s="56" t="s">
        <v>27</v>
      </c>
      <c r="C94" s="56"/>
      <c r="D94" s="56" t="s">
        <v>27</v>
      </c>
      <c r="E94" s="56"/>
    </row>
    <row r="95" spans="1:5" ht="15">
      <c r="A95" s="3" t="s">
        <v>55</v>
      </c>
      <c r="B95" s="56">
        <v>3</v>
      </c>
      <c r="C95" s="56"/>
      <c r="D95" s="56" t="s">
        <v>27</v>
      </c>
      <c r="E95" s="56"/>
    </row>
    <row r="96" spans="1:5" ht="15" customHeight="1">
      <c r="A96" s="54" t="s">
        <v>42</v>
      </c>
      <c r="B96" s="54"/>
      <c r="C96" s="54"/>
      <c r="D96" s="54"/>
      <c r="E96" s="54"/>
    </row>
    <row r="97" spans="1:5" ht="15">
      <c r="A97" s="3" t="s">
        <v>2</v>
      </c>
      <c r="B97" s="56">
        <v>26</v>
      </c>
      <c r="C97" s="56"/>
      <c r="D97" s="56" t="s">
        <v>27</v>
      </c>
      <c r="E97" s="56"/>
    </row>
    <row r="98" spans="1:5" ht="15">
      <c r="A98" s="3" t="s">
        <v>54</v>
      </c>
      <c r="B98" s="56">
        <v>15</v>
      </c>
      <c r="C98" s="56"/>
      <c r="D98" s="56" t="s">
        <v>27</v>
      </c>
      <c r="E98" s="56"/>
    </row>
    <row r="99" spans="1:5" ht="15">
      <c r="A99" s="3" t="s">
        <v>55</v>
      </c>
      <c r="B99" s="56">
        <v>11</v>
      </c>
      <c r="C99" s="56"/>
      <c r="D99" s="56" t="s">
        <v>27</v>
      </c>
      <c r="E99" s="56"/>
    </row>
    <row r="100" spans="1:5" ht="15" customHeight="1">
      <c r="A100" s="54" t="s">
        <v>43</v>
      </c>
      <c r="B100" s="54"/>
      <c r="C100" s="54"/>
      <c r="D100" s="54"/>
      <c r="E100" s="54"/>
    </row>
    <row r="101" spans="1:5" ht="15">
      <c r="A101" s="3" t="s">
        <v>2</v>
      </c>
      <c r="B101" s="56" t="s">
        <v>27</v>
      </c>
      <c r="C101" s="56"/>
      <c r="D101" s="56">
        <v>2</v>
      </c>
      <c r="E101" s="56"/>
    </row>
    <row r="102" spans="1:5" ht="15">
      <c r="A102" s="3" t="s">
        <v>54</v>
      </c>
      <c r="B102" s="56" t="s">
        <v>27</v>
      </c>
      <c r="C102" s="56"/>
      <c r="D102" s="56">
        <v>1</v>
      </c>
      <c r="E102" s="56"/>
    </row>
    <row r="103" spans="1:5" ht="15">
      <c r="A103" s="3" t="s">
        <v>55</v>
      </c>
      <c r="B103" s="56" t="s">
        <v>27</v>
      </c>
      <c r="C103" s="56"/>
      <c r="D103" s="56">
        <v>1</v>
      </c>
      <c r="E103" s="56"/>
    </row>
    <row r="104" spans="1:5" ht="15">
      <c r="A104" s="54" t="s">
        <v>47</v>
      </c>
      <c r="B104" s="54"/>
      <c r="C104" s="54"/>
      <c r="D104" s="54"/>
      <c r="E104" s="54"/>
    </row>
    <row r="105" spans="1:5" ht="15">
      <c r="A105" s="3" t="s">
        <v>2</v>
      </c>
      <c r="B105" s="56">
        <v>8</v>
      </c>
      <c r="C105" s="56"/>
      <c r="D105" s="56" t="s">
        <v>27</v>
      </c>
      <c r="E105" s="56"/>
    </row>
    <row r="106" spans="1:5" ht="15">
      <c r="A106" s="3" t="s">
        <v>54</v>
      </c>
      <c r="B106" s="56">
        <v>7</v>
      </c>
      <c r="C106" s="56"/>
      <c r="D106" s="56" t="s">
        <v>27</v>
      </c>
      <c r="E106" s="56"/>
    </row>
    <row r="107" spans="1:5" ht="15">
      <c r="A107" s="3" t="s">
        <v>55</v>
      </c>
      <c r="B107" s="56">
        <v>1</v>
      </c>
      <c r="C107" s="56"/>
      <c r="D107" s="56" t="s">
        <v>27</v>
      </c>
      <c r="E107" s="56"/>
    </row>
    <row r="108" spans="1:5" ht="15">
      <c r="A108" s="57" t="s">
        <v>24</v>
      </c>
      <c r="B108" s="57"/>
      <c r="C108" s="57"/>
      <c r="D108" s="57"/>
      <c r="E108" s="57"/>
    </row>
    <row r="109" spans="1:5" ht="15">
      <c r="A109" s="8" t="s">
        <v>2</v>
      </c>
      <c r="B109" s="58">
        <v>44</v>
      </c>
      <c r="C109" s="59"/>
      <c r="D109" s="58">
        <v>2</v>
      </c>
      <c r="E109" s="59"/>
    </row>
    <row r="110" spans="1:5" ht="15">
      <c r="A110" s="8" t="s">
        <v>54</v>
      </c>
      <c r="B110" s="74">
        <v>22</v>
      </c>
      <c r="C110" s="75"/>
      <c r="D110" s="58">
        <v>1</v>
      </c>
      <c r="E110" s="59"/>
    </row>
    <row r="111" spans="1:5" ht="15">
      <c r="A111" s="8" t="s">
        <v>55</v>
      </c>
      <c r="B111" s="58">
        <v>22</v>
      </c>
      <c r="C111" s="59"/>
      <c r="D111" s="58">
        <v>1</v>
      </c>
      <c r="E111" s="59"/>
    </row>
  </sheetData>
  <sheetProtection/>
  <mergeCells count="82">
    <mergeCell ref="A108:E108"/>
    <mergeCell ref="D109:E109"/>
    <mergeCell ref="D110:E110"/>
    <mergeCell ref="D111:E111"/>
    <mergeCell ref="B109:C109"/>
    <mergeCell ref="B110:C110"/>
    <mergeCell ref="B111:C111"/>
    <mergeCell ref="A104:E104"/>
    <mergeCell ref="D105:E105"/>
    <mergeCell ref="D106:E106"/>
    <mergeCell ref="D107:E107"/>
    <mergeCell ref="B105:C105"/>
    <mergeCell ref="B106:C106"/>
    <mergeCell ref="B107:C107"/>
    <mergeCell ref="A100:E100"/>
    <mergeCell ref="D101:E101"/>
    <mergeCell ref="D102:E102"/>
    <mergeCell ref="D103:E103"/>
    <mergeCell ref="B101:C101"/>
    <mergeCell ref="B102:C102"/>
    <mergeCell ref="B103:C103"/>
    <mergeCell ref="A96:E96"/>
    <mergeCell ref="D97:E97"/>
    <mergeCell ref="D98:E98"/>
    <mergeCell ref="D99:E99"/>
    <mergeCell ref="B97:C97"/>
    <mergeCell ref="B98:C98"/>
    <mergeCell ref="B99:C99"/>
    <mergeCell ref="A92:E92"/>
    <mergeCell ref="D93:E93"/>
    <mergeCell ref="D94:E94"/>
    <mergeCell ref="D95:E95"/>
    <mergeCell ref="B93:C93"/>
    <mergeCell ref="B94:C94"/>
    <mergeCell ref="B95:C95"/>
    <mergeCell ref="D89:E89"/>
    <mergeCell ref="D90:E90"/>
    <mergeCell ref="D91:E91"/>
    <mergeCell ref="B89:C89"/>
    <mergeCell ref="B90:C90"/>
    <mergeCell ref="B91:C91"/>
    <mergeCell ref="D86:E86"/>
    <mergeCell ref="D87:E87"/>
    <mergeCell ref="B85:C85"/>
    <mergeCell ref="B86:C86"/>
    <mergeCell ref="B87:C87"/>
    <mergeCell ref="A88:E88"/>
    <mergeCell ref="D83:E83"/>
    <mergeCell ref="B81:C81"/>
    <mergeCell ref="B82:C82"/>
    <mergeCell ref="B83:C83"/>
    <mergeCell ref="A84:E84"/>
    <mergeCell ref="D85:E85"/>
    <mergeCell ref="D81:E81"/>
    <mergeCell ref="D82:E82"/>
    <mergeCell ref="A76:E76"/>
    <mergeCell ref="A80:E80"/>
    <mergeCell ref="A77:E77"/>
    <mergeCell ref="A78:A79"/>
    <mergeCell ref="A71:E71"/>
    <mergeCell ref="A7:E7"/>
    <mergeCell ref="A11:E11"/>
    <mergeCell ref="A15:E15"/>
    <mergeCell ref="A27:E27"/>
    <mergeCell ref="A31:E31"/>
    <mergeCell ref="A35:E35"/>
    <mergeCell ref="A2:E3"/>
    <mergeCell ref="A39:E39"/>
    <mergeCell ref="A43:E43"/>
    <mergeCell ref="A47:E47"/>
    <mergeCell ref="A19:E19"/>
    <mergeCell ref="A67:E67"/>
    <mergeCell ref="A5:A6"/>
    <mergeCell ref="A23:E23"/>
    <mergeCell ref="D5:E5"/>
    <mergeCell ref="B5:C5"/>
    <mergeCell ref="D78:E79"/>
    <mergeCell ref="B78:C79"/>
    <mergeCell ref="A51:E51"/>
    <mergeCell ref="A55:E55"/>
    <mergeCell ref="A59:E59"/>
    <mergeCell ref="A63:E6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38.421875" style="0" customWidth="1"/>
    <col min="2" max="6" width="10.7109375" style="0" customWidth="1"/>
  </cols>
  <sheetData>
    <row r="2" spans="1:6" ht="47.25" customHeight="1">
      <c r="A2" s="63" t="s">
        <v>51</v>
      </c>
      <c r="B2" s="63"/>
      <c r="C2" s="63"/>
      <c r="D2" s="63"/>
      <c r="E2" s="63"/>
      <c r="F2" s="63"/>
    </row>
    <row r="4" spans="1:6" ht="15">
      <c r="A4" s="60" t="s">
        <v>52</v>
      </c>
      <c r="B4" s="61" t="s">
        <v>0</v>
      </c>
      <c r="C4" s="27" t="s">
        <v>25</v>
      </c>
      <c r="D4" s="27"/>
      <c r="E4" s="27" t="s">
        <v>26</v>
      </c>
      <c r="F4" s="27"/>
    </row>
    <row r="5" spans="1:6" ht="15">
      <c r="A5" s="60"/>
      <c r="B5" s="62"/>
      <c r="C5" s="14" t="s">
        <v>56</v>
      </c>
      <c r="D5" s="13" t="s">
        <v>57</v>
      </c>
      <c r="E5" s="14" t="s">
        <v>56</v>
      </c>
      <c r="F5" s="13" t="s">
        <v>57</v>
      </c>
    </row>
    <row r="6" spans="1:6" ht="15" customHeight="1">
      <c r="A6" s="15" t="s">
        <v>53</v>
      </c>
      <c r="B6" s="16">
        <v>24</v>
      </c>
      <c r="C6" s="18">
        <v>4</v>
      </c>
      <c r="D6" s="12">
        <v>8</v>
      </c>
      <c r="E6" s="12">
        <v>4</v>
      </c>
      <c r="F6" s="12">
        <v>8</v>
      </c>
    </row>
    <row r="7" spans="1:6" ht="15" customHeight="1">
      <c r="A7" s="15" t="s">
        <v>50</v>
      </c>
      <c r="B7" s="17">
        <v>46</v>
      </c>
      <c r="C7" s="17">
        <v>22</v>
      </c>
      <c r="D7" s="17">
        <v>22</v>
      </c>
      <c r="E7" s="12">
        <v>1</v>
      </c>
      <c r="F7" s="12">
        <v>1</v>
      </c>
    </row>
    <row r="8" spans="1:6" ht="15">
      <c r="A8" s="11" t="s">
        <v>24</v>
      </c>
      <c r="B8" s="19">
        <f>SUM(B6:B7)</f>
        <v>70</v>
      </c>
      <c r="C8" s="19">
        <f>SUM(C6:C7)</f>
        <v>26</v>
      </c>
      <c r="D8" s="19">
        <f>SUM(D6:D7)</f>
        <v>30</v>
      </c>
      <c r="E8" s="19">
        <f>SUM(E6:E7)</f>
        <v>5</v>
      </c>
      <c r="F8" s="19">
        <f>SUM(F6:F7)</f>
        <v>9</v>
      </c>
    </row>
  </sheetData>
  <sheetProtection/>
  <mergeCells count="5">
    <mergeCell ref="A4:A5"/>
    <mergeCell ref="B4:B5"/>
    <mergeCell ref="C4:D4"/>
    <mergeCell ref="E4:F4"/>
    <mergeCell ref="A2:F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2016-04-15T10:30:27Z</cp:lastPrinted>
  <dcterms:created xsi:type="dcterms:W3CDTF">2011-10-11T18:41:24Z</dcterms:created>
  <dcterms:modified xsi:type="dcterms:W3CDTF">2016-04-15T10:35:11Z</dcterms:modified>
  <cp:category/>
  <cp:version/>
  <cp:contentType/>
  <cp:contentStatus/>
</cp:coreProperties>
</file>