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465" windowWidth="10710" windowHeight="9675" activeTab="0"/>
  </bookViews>
  <sheets>
    <sheet name="tabela 2. 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<sst xmlns="http://schemas.openxmlformats.org/spreadsheetml/2006/main" count="66" uniqueCount="41">
  <si>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OPŠTINA</t>
  </si>
  <si>
    <t>Broj 
ustanova</t>
  </si>
  <si>
    <t xml:space="preserve">Broj djece </t>
  </si>
  <si>
    <t>Prosječan broj djece po vaspitaču</t>
  </si>
  <si>
    <t>Djevojčice</t>
  </si>
  <si>
    <t xml:space="preserve">Dječaci </t>
  </si>
  <si>
    <t>Ukupno</t>
  </si>
  <si>
    <t>BAR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</si>
  <si>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</si>
  <si>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</si>
  <si>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</si>
  <si>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</si>
  <si>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</si>
  <si>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</si>
  <si>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</si>
  <si>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</si>
  <si>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</si>
  <si>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PODGORICA</t>
  </si>
  <si>
    <t>ROŽAJE</t>
  </si>
  <si>
    <t>TIVAT</t>
  </si>
  <si>
    <t>ULCINJ</t>
  </si>
  <si>
    <t>Javne predškolske ustanove</t>
  </si>
  <si>
    <t>Privatne predškolske ustanove</t>
  </si>
  <si>
    <t>CRNA GORA</t>
  </si>
  <si>
    <t>Vaspitači/ce</t>
  </si>
  <si>
    <t xml:space="preserve">BERANE </t>
  </si>
  <si>
    <t xml:space="preserve">PLAV </t>
  </si>
  <si>
    <t xml:space="preserve">PLJEVLJA </t>
  </si>
  <si>
    <t>...</t>
  </si>
  <si>
    <r>
      <t>ANDRIJEVICA</t>
    </r>
    <r>
      <rPr>
        <vertAlign val="superscript"/>
        <sz val="10"/>
        <rFont val="Arial"/>
        <family val="2"/>
      </rPr>
      <t>1</t>
    </r>
  </si>
  <si>
    <r>
      <t>PETNJICA</t>
    </r>
    <r>
      <rPr>
        <vertAlign val="superscript"/>
        <sz val="10"/>
        <rFont val="Arial"/>
        <family val="2"/>
      </rPr>
      <t>2</t>
    </r>
  </si>
  <si>
    <r>
      <t xml:space="preserve">GUSINJE </t>
    </r>
    <r>
      <rPr>
        <vertAlign val="superscript"/>
        <sz val="10"/>
        <rFont val="Arial"/>
        <family val="2"/>
      </rPr>
      <t>2</t>
    </r>
  </si>
  <si>
    <r>
      <t>PLUŽINE</t>
    </r>
    <r>
      <rPr>
        <vertAlign val="superscript"/>
        <sz val="10"/>
        <rFont val="Arial"/>
        <family val="2"/>
      </rPr>
      <t>1</t>
    </r>
  </si>
  <si>
    <r>
      <t>ŽABLJAK</t>
    </r>
    <r>
      <rPr>
        <vertAlign val="superscript"/>
        <sz val="10"/>
        <rFont val="Arial"/>
        <family val="2"/>
      </rPr>
      <t>2</t>
    </r>
  </si>
  <si>
    <r>
      <t>ŠAVNIK</t>
    </r>
    <r>
      <rPr>
        <vertAlign val="superscript"/>
        <sz val="10"/>
        <rFont val="Arial"/>
        <family val="2"/>
      </rPr>
      <t>1</t>
    </r>
  </si>
  <si>
    <r>
      <rPr>
        <i/>
        <vertAlign val="superscript"/>
        <sz val="10"/>
        <color indexed="8"/>
        <rFont val="Arial"/>
        <family val="2"/>
      </rPr>
      <t>1</t>
    </r>
    <r>
      <rPr>
        <i/>
        <sz val="10"/>
        <color indexed="8"/>
        <rFont val="Arial"/>
        <family val="2"/>
      </rPr>
      <t xml:space="preserve">U opštinama Andrijevica, Plužine i Šavnik u koloni Zaposleni - Ukupno dat je ukupan broj zaposlenih koji rade kao vaspitači u obrazovnim centrima. </t>
    </r>
  </si>
  <si>
    <t xml:space="preserve">        Zaposleni</t>
  </si>
  <si>
    <t>…</t>
  </si>
  <si>
    <t>Tabela 2. Broj ustanova, broj djece po polu, zaposleni, vaspitači i prosječan broj djece po vaspitaču po opštinama, 2018/2019. g.</t>
  </si>
  <si>
    <t>TUZI</t>
  </si>
  <si>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 xml:space="preserve">Opštine Gusinje, Petnjica, Žabljak i Tuzi nemaju predškolske ustanove već vaspitne jedinice, pa su njihovi zaposleni uključeni u ustanovama u opštinama Plav, Berane, Pljevlja, Podgorica. 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</si>
</sst>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0.0"/>
    <numFmt numFmtId="189" formatCode="_(* #,##0.0_);_(* \(#,##0.0\);_(* &quot;-&quot;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color indexed="8"/>
      <name val="Arial"/>
      <family val="2"/>
    </font>
    <font>
      <i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188" fontId="2" fillId="33" borderId="10" xfId="0" applyNumberFormat="1" applyFont="1" applyFill="1" applyBorder="1" applyAlignment="1">
      <alignment horizontal="right"/>
    </xf>
    <xf numFmtId="188" fontId="41" fillId="0" borderId="0" xfId="0" applyNumberFormat="1" applyFont="1" applyAlignment="1">
      <alignment/>
    </xf>
    <xf numFmtId="0" fontId="42" fillId="0" borderId="0" xfId="0" applyFont="1" applyAlignment="1">
      <alignment/>
    </xf>
    <xf numFmtId="3" fontId="41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39" applyNumberFormat="1" applyFont="1" applyFill="1" applyBorder="1" applyAlignment="1">
      <alignment horizontal="left"/>
    </xf>
    <xf numFmtId="0" fontId="2" fillId="33" borderId="10" xfId="47" applyFont="1" applyFill="1" applyBorder="1" applyAlignment="1">
      <alignment horizontal="center" vertical="center"/>
    </xf>
    <xf numFmtId="188" fontId="4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41" fillId="0" borderId="10" xfId="0" applyNumberFormat="1" applyFont="1" applyBorder="1" applyAlignment="1">
      <alignment/>
    </xf>
    <xf numFmtId="3" fontId="41" fillId="0" borderId="10" xfId="0" applyNumberFormat="1" applyFont="1" applyFill="1" applyBorder="1" applyAlignment="1">
      <alignment/>
    </xf>
    <xf numFmtId="3" fontId="3" fillId="0" borderId="11" xfId="39" applyNumberFormat="1" applyFont="1" applyFill="1" applyBorder="1" applyAlignment="1">
      <alignment/>
    </xf>
    <xf numFmtId="3" fontId="3" fillId="0" borderId="11" xfId="0" applyNumberFormat="1" applyFont="1" applyBorder="1" applyAlignment="1">
      <alignment vertical="center"/>
    </xf>
    <xf numFmtId="0" fontId="41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0" borderId="11" xfId="39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/>
    </xf>
    <xf numFmtId="188" fontId="41" fillId="0" borderId="0" xfId="0" applyNumberFormat="1" applyFont="1" applyFill="1" applyAlignment="1">
      <alignment/>
    </xf>
    <xf numFmtId="3" fontId="41" fillId="0" borderId="0" xfId="0" applyNumberFormat="1" applyFont="1" applyAlignment="1">
      <alignment/>
    </xf>
    <xf numFmtId="3" fontId="41" fillId="0" borderId="0" xfId="0" applyNumberFormat="1" applyFont="1" applyFill="1" applyAlignment="1">
      <alignment/>
    </xf>
    <xf numFmtId="0" fontId="7" fillId="0" borderId="10" xfId="55" applyFont="1" applyFill="1" applyBorder="1" applyAlignment="1">
      <alignment horizontal="right" wrapText="1"/>
      <protection/>
    </xf>
    <xf numFmtId="3" fontId="41" fillId="0" borderId="11" xfId="0" applyNumberFormat="1" applyFont="1" applyFill="1" applyBorder="1" applyAlignment="1">
      <alignment/>
    </xf>
    <xf numFmtId="0" fontId="7" fillId="0" borderId="10" xfId="56" applyFont="1" applyFill="1" applyBorder="1" applyAlignment="1">
      <alignment horizontal="right" wrapText="1"/>
      <protection/>
    </xf>
    <xf numFmtId="3" fontId="3" fillId="0" borderId="10" xfId="39" applyNumberFormat="1" applyFont="1" applyFill="1" applyBorder="1" applyAlignment="1">
      <alignment horizontal="right"/>
    </xf>
    <xf numFmtId="0" fontId="1" fillId="0" borderId="10" xfId="56" applyFont="1" applyFill="1" applyBorder="1" applyAlignment="1">
      <alignment horizontal="right" wrapText="1"/>
      <protection/>
    </xf>
    <xf numFmtId="3" fontId="3" fillId="0" borderId="10" xfId="0" applyNumberFormat="1" applyFont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/>
    </xf>
    <xf numFmtId="188" fontId="2" fillId="0" borderId="10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/>
    </xf>
    <xf numFmtId="0" fontId="41" fillId="0" borderId="15" xfId="0" applyFont="1" applyBorder="1" applyAlignment="1">
      <alignment/>
    </xf>
    <xf numFmtId="3" fontId="41" fillId="0" borderId="15" xfId="0" applyNumberFormat="1" applyFont="1" applyFill="1" applyBorder="1" applyAlignment="1">
      <alignment/>
    </xf>
    <xf numFmtId="0" fontId="1" fillId="0" borderId="14" xfId="56" applyFont="1" applyFill="1" applyBorder="1" applyAlignment="1">
      <alignment horizontal="right" wrapText="1"/>
      <protection/>
    </xf>
    <xf numFmtId="0" fontId="41" fillId="0" borderId="14" xfId="0" applyFont="1" applyFill="1" applyBorder="1" applyAlignment="1">
      <alignment/>
    </xf>
    <xf numFmtId="0" fontId="41" fillId="0" borderId="16" xfId="0" applyFont="1" applyFill="1" applyBorder="1" applyAlignment="1">
      <alignment/>
    </xf>
    <xf numFmtId="188" fontId="2" fillId="33" borderId="12" xfId="0" applyNumberFormat="1" applyFont="1" applyFill="1" applyBorder="1" applyAlignment="1">
      <alignment horizontal="right"/>
    </xf>
    <xf numFmtId="3" fontId="41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88" fontId="2" fillId="33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/>
    </xf>
    <xf numFmtId="3" fontId="3" fillId="33" borderId="13" xfId="39" applyNumberFormat="1" applyFont="1" applyFill="1" applyBorder="1" applyAlignment="1">
      <alignment horizontal="center"/>
    </xf>
    <xf numFmtId="3" fontId="3" fillId="33" borderId="17" xfId="39" applyNumberFormat="1" applyFont="1" applyFill="1" applyBorder="1" applyAlignment="1">
      <alignment horizontal="center"/>
    </xf>
    <xf numFmtId="3" fontId="3" fillId="33" borderId="11" xfId="39" applyNumberFormat="1" applyFont="1" applyFill="1" applyBorder="1" applyAlignment="1">
      <alignment horizontal="center"/>
    </xf>
    <xf numFmtId="3" fontId="3" fillId="33" borderId="18" xfId="39" applyNumberFormat="1" applyFont="1" applyFill="1" applyBorder="1" applyAlignment="1">
      <alignment horizontal="center"/>
    </xf>
    <xf numFmtId="0" fontId="2" fillId="33" borderId="14" xfId="47" applyFont="1" applyFill="1" applyBorder="1" applyAlignment="1">
      <alignment horizontal="center" vertical="center"/>
    </xf>
    <xf numFmtId="0" fontId="2" fillId="33" borderId="12" xfId="47" applyFont="1" applyFill="1" applyBorder="1" applyAlignment="1">
      <alignment horizontal="center" vertical="center"/>
    </xf>
    <xf numFmtId="0" fontId="2" fillId="33" borderId="10" xfId="47" applyFont="1" applyFill="1" applyBorder="1" applyAlignment="1">
      <alignment horizontal="center" vertical="center" wrapText="1"/>
    </xf>
    <xf numFmtId="0" fontId="2" fillId="33" borderId="10" xfId="47" applyFont="1" applyFill="1" applyBorder="1" applyAlignment="1">
      <alignment horizontal="center" vertical="center"/>
    </xf>
    <xf numFmtId="0" fontId="2" fillId="33" borderId="11" xfId="47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rmal_Sheet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PageLayoutView="0" workbookViewId="0" topLeftCell="A13">
      <selection activeCell="I23" sqref="I23"/>
    </sheetView>
  </sheetViews>
  <sheetFormatPr defaultColWidth="9.140625" defaultRowHeight="15"/>
  <cols>
    <col min="1" max="1" width="30.421875" style="1" customWidth="1"/>
    <col min="2" max="2" width="9.28125" style="1" customWidth="1"/>
    <col min="3" max="3" width="12.57421875" style="1" customWidth="1"/>
    <col min="4" max="4" width="13.421875" style="1" customWidth="1"/>
    <col min="5" max="5" width="14.28125" style="1" customWidth="1"/>
    <col min="6" max="6" width="15.57421875" style="1" customWidth="1"/>
    <col min="7" max="7" width="15.28125" style="1" customWidth="1"/>
    <col min="8" max="8" width="20.00390625" style="4" customWidth="1"/>
    <col min="9" max="16384" width="9.140625" style="1" customWidth="1"/>
  </cols>
  <sheetData>
    <row r="1" ht="15">
      <c r="A1" s="5" t="s">
        <v>38</v>
      </c>
    </row>
    <row r="2" ht="15">
      <c r="A2" s="5"/>
    </row>
    <row r="3" ht="15">
      <c r="A3" s="5"/>
    </row>
    <row r="4" spans="1:8" ht="18" customHeight="1">
      <c r="A4" s="50" t="s">
        <v>0</v>
      </c>
      <c r="B4" s="52" t="s">
        <v>1</v>
      </c>
      <c r="C4" s="53" t="s">
        <v>2</v>
      </c>
      <c r="D4" s="53"/>
      <c r="E4" s="54"/>
      <c r="F4" s="55" t="s">
        <v>36</v>
      </c>
      <c r="G4" s="56"/>
      <c r="H4" s="44" t="s">
        <v>3</v>
      </c>
    </row>
    <row r="5" spans="1:8" ht="17.25" customHeight="1">
      <c r="A5" s="51"/>
      <c r="B5" s="53"/>
      <c r="C5" s="9" t="s">
        <v>6</v>
      </c>
      <c r="D5" s="9" t="s">
        <v>5</v>
      </c>
      <c r="E5" s="9" t="s">
        <v>4</v>
      </c>
      <c r="F5" s="30" t="s">
        <v>6</v>
      </c>
      <c r="G5" s="33" t="s">
        <v>24</v>
      </c>
      <c r="H5" s="45"/>
    </row>
    <row r="6" spans="1:10" ht="12.75" customHeight="1">
      <c r="A6" s="7" t="s">
        <v>29</v>
      </c>
      <c r="B6" s="12">
        <v>1</v>
      </c>
      <c r="C6" s="24">
        <v>75</v>
      </c>
      <c r="D6" s="26">
        <v>39</v>
      </c>
      <c r="E6" s="26">
        <v>36</v>
      </c>
      <c r="F6" s="31">
        <v>6</v>
      </c>
      <c r="G6" s="31">
        <v>6</v>
      </c>
      <c r="H6" s="32">
        <f>C6/G6</f>
        <v>12.5</v>
      </c>
      <c r="I6" s="21"/>
      <c r="J6" s="10"/>
    </row>
    <row r="7" spans="1:10" ht="12.75" customHeight="1">
      <c r="A7" s="7" t="s">
        <v>7</v>
      </c>
      <c r="B7" s="12">
        <v>1</v>
      </c>
      <c r="C7" s="24">
        <v>1250</v>
      </c>
      <c r="D7" s="26">
        <v>688</v>
      </c>
      <c r="E7" s="26">
        <v>562</v>
      </c>
      <c r="F7" s="31">
        <v>132</v>
      </c>
      <c r="G7" s="31">
        <v>63</v>
      </c>
      <c r="H7" s="32">
        <f aca="true" t="shared" si="0" ref="H7:H30">C7/G7</f>
        <v>19.841269841269842</v>
      </c>
      <c r="I7" s="21"/>
      <c r="J7" s="10"/>
    </row>
    <row r="8" spans="1:10" ht="12.75" customHeight="1">
      <c r="A8" s="7" t="s">
        <v>25</v>
      </c>
      <c r="B8" s="12">
        <v>1</v>
      </c>
      <c r="C8" s="24">
        <v>698</v>
      </c>
      <c r="D8" s="26">
        <v>363</v>
      </c>
      <c r="E8" s="26">
        <v>335</v>
      </c>
      <c r="F8" s="31">
        <v>65</v>
      </c>
      <c r="G8" s="31">
        <v>36</v>
      </c>
      <c r="H8" s="32">
        <f t="shared" si="0"/>
        <v>19.38888888888889</v>
      </c>
      <c r="I8" s="21"/>
      <c r="J8" s="10"/>
    </row>
    <row r="9" spans="1:10" s="2" customFormat="1" ht="12.75" customHeight="1">
      <c r="A9" s="7" t="s">
        <v>8</v>
      </c>
      <c r="B9" s="13">
        <v>1</v>
      </c>
      <c r="C9" s="24">
        <v>988</v>
      </c>
      <c r="D9" s="26">
        <v>526</v>
      </c>
      <c r="E9" s="26">
        <v>462</v>
      </c>
      <c r="F9" s="31">
        <v>139</v>
      </c>
      <c r="G9" s="31">
        <v>65</v>
      </c>
      <c r="H9" s="32">
        <f t="shared" si="0"/>
        <v>15.2</v>
      </c>
      <c r="I9" s="21"/>
      <c r="J9" s="10"/>
    </row>
    <row r="10" spans="1:10" s="2" customFormat="1" ht="12.75" customHeight="1">
      <c r="A10" s="7" t="s">
        <v>9</v>
      </c>
      <c r="B10" s="13">
        <v>1</v>
      </c>
      <c r="C10" s="24">
        <v>1174</v>
      </c>
      <c r="D10" s="26">
        <v>612</v>
      </c>
      <c r="E10" s="26">
        <v>562</v>
      </c>
      <c r="F10" s="31">
        <v>126</v>
      </c>
      <c r="G10" s="31">
        <v>59</v>
      </c>
      <c r="H10" s="32">
        <f t="shared" si="0"/>
        <v>19.89830508474576</v>
      </c>
      <c r="I10" s="21"/>
      <c r="J10" s="10"/>
    </row>
    <row r="11" spans="1:10" s="2" customFormat="1" ht="12.75" customHeight="1">
      <c r="A11" s="7" t="s">
        <v>10</v>
      </c>
      <c r="B11" s="13">
        <v>1</v>
      </c>
      <c r="C11" s="24">
        <v>612</v>
      </c>
      <c r="D11" s="26">
        <v>328</v>
      </c>
      <c r="E11" s="26">
        <v>284</v>
      </c>
      <c r="F11" s="31">
        <v>73</v>
      </c>
      <c r="G11" s="31">
        <v>41</v>
      </c>
      <c r="H11" s="32">
        <f t="shared" si="0"/>
        <v>14.926829268292684</v>
      </c>
      <c r="I11" s="21"/>
      <c r="J11" s="10"/>
    </row>
    <row r="12" spans="1:10" s="2" customFormat="1" ht="12.75" customHeight="1">
      <c r="A12" s="7" t="s">
        <v>31</v>
      </c>
      <c r="B12" s="42" t="s">
        <v>37</v>
      </c>
      <c r="C12" s="13">
        <v>69</v>
      </c>
      <c r="D12" s="13">
        <v>35</v>
      </c>
      <c r="E12" s="13">
        <v>34</v>
      </c>
      <c r="F12" s="31" t="s">
        <v>28</v>
      </c>
      <c r="G12" s="31" t="s">
        <v>28</v>
      </c>
      <c r="H12" s="32" t="s">
        <v>37</v>
      </c>
      <c r="I12" s="21"/>
      <c r="J12" s="10"/>
    </row>
    <row r="13" spans="1:10" s="2" customFormat="1" ht="12.75" customHeight="1">
      <c r="A13" s="7" t="s">
        <v>11</v>
      </c>
      <c r="B13" s="42">
        <v>1</v>
      </c>
      <c r="C13" s="24">
        <v>551</v>
      </c>
      <c r="D13" s="26">
        <v>282</v>
      </c>
      <c r="E13" s="26">
        <v>269</v>
      </c>
      <c r="F13" s="31">
        <v>56</v>
      </c>
      <c r="G13" s="31">
        <v>24</v>
      </c>
      <c r="H13" s="32">
        <f t="shared" si="0"/>
        <v>22.958333333333332</v>
      </c>
      <c r="I13" s="21"/>
      <c r="J13" s="10"/>
    </row>
    <row r="14" spans="1:10" s="2" customFormat="1" ht="12.75" customHeight="1">
      <c r="A14" s="7" t="s">
        <v>12</v>
      </c>
      <c r="B14" s="42">
        <v>1</v>
      </c>
      <c r="C14" s="24">
        <v>1077</v>
      </c>
      <c r="D14" s="26">
        <v>565</v>
      </c>
      <c r="E14" s="26">
        <v>512</v>
      </c>
      <c r="F14" s="31">
        <v>122</v>
      </c>
      <c r="G14" s="31">
        <v>62</v>
      </c>
      <c r="H14" s="32">
        <f t="shared" si="0"/>
        <v>17.370967741935484</v>
      </c>
      <c r="I14" s="21"/>
      <c r="J14" s="10"/>
    </row>
    <row r="15" spans="1:10" s="2" customFormat="1" ht="12.75" customHeight="1">
      <c r="A15" s="7" t="s">
        <v>13</v>
      </c>
      <c r="B15" s="42">
        <v>1</v>
      </c>
      <c r="C15" s="24">
        <v>225</v>
      </c>
      <c r="D15" s="26">
        <v>121</v>
      </c>
      <c r="E15" s="26">
        <v>104</v>
      </c>
      <c r="F15" s="31">
        <v>25</v>
      </c>
      <c r="G15" s="31">
        <v>13</v>
      </c>
      <c r="H15" s="32">
        <f t="shared" si="0"/>
        <v>17.307692307692307</v>
      </c>
      <c r="I15" s="21"/>
      <c r="J15" s="10"/>
    </row>
    <row r="16" spans="1:10" s="2" customFormat="1" ht="12.75" customHeight="1">
      <c r="A16" s="7" t="s">
        <v>14</v>
      </c>
      <c r="B16" s="42">
        <v>1</v>
      </c>
      <c r="C16" s="24">
        <v>820</v>
      </c>
      <c r="D16" s="26">
        <v>427</v>
      </c>
      <c r="E16" s="26">
        <v>393</v>
      </c>
      <c r="F16" s="31">
        <v>107</v>
      </c>
      <c r="G16" s="31">
        <v>53</v>
      </c>
      <c r="H16" s="32">
        <f t="shared" si="0"/>
        <v>15.471698113207546</v>
      </c>
      <c r="I16" s="21"/>
      <c r="J16" s="10"/>
    </row>
    <row r="17" spans="1:10" s="2" customFormat="1" ht="12.75" customHeight="1">
      <c r="A17" s="7" t="s">
        <v>15</v>
      </c>
      <c r="B17" s="42">
        <v>1</v>
      </c>
      <c r="C17" s="24">
        <v>163</v>
      </c>
      <c r="D17" s="26">
        <v>94</v>
      </c>
      <c r="E17" s="26">
        <v>69</v>
      </c>
      <c r="F17" s="31">
        <v>20</v>
      </c>
      <c r="G17" s="31">
        <v>9</v>
      </c>
      <c r="H17" s="32">
        <f t="shared" si="0"/>
        <v>18.11111111111111</v>
      </c>
      <c r="I17" s="21"/>
      <c r="J17" s="10"/>
    </row>
    <row r="18" spans="1:10" s="2" customFormat="1" ht="12.75" customHeight="1">
      <c r="A18" s="7" t="s">
        <v>16</v>
      </c>
      <c r="B18" s="42">
        <v>1</v>
      </c>
      <c r="C18" s="24">
        <v>2145</v>
      </c>
      <c r="D18" s="26">
        <v>1143</v>
      </c>
      <c r="E18" s="26">
        <v>1002</v>
      </c>
      <c r="F18" s="31">
        <v>297</v>
      </c>
      <c r="G18" s="31">
        <v>167</v>
      </c>
      <c r="H18" s="32">
        <f t="shared" si="0"/>
        <v>12.844311377245509</v>
      </c>
      <c r="I18" s="21"/>
      <c r="J18" s="10"/>
    </row>
    <row r="19" spans="1:10" s="2" customFormat="1" ht="12.75" customHeight="1">
      <c r="A19" s="7" t="s">
        <v>30</v>
      </c>
      <c r="B19" s="42" t="s">
        <v>37</v>
      </c>
      <c r="C19" s="13">
        <v>43</v>
      </c>
      <c r="D19" s="13">
        <v>28</v>
      </c>
      <c r="E19" s="13">
        <v>15</v>
      </c>
      <c r="F19" s="31" t="s">
        <v>28</v>
      </c>
      <c r="G19" s="31" t="s">
        <v>28</v>
      </c>
      <c r="H19" s="32" t="s">
        <v>37</v>
      </c>
      <c r="I19" s="21"/>
      <c r="J19" s="10"/>
    </row>
    <row r="20" spans="1:11" s="2" customFormat="1" ht="12.75" customHeight="1">
      <c r="A20" s="7" t="s">
        <v>26</v>
      </c>
      <c r="B20" s="13">
        <v>1</v>
      </c>
      <c r="C20" s="13">
        <v>215</v>
      </c>
      <c r="D20" s="26">
        <v>128</v>
      </c>
      <c r="E20" s="26">
        <v>87</v>
      </c>
      <c r="F20" s="31">
        <v>35</v>
      </c>
      <c r="G20" s="31">
        <v>14</v>
      </c>
      <c r="H20" s="32">
        <f t="shared" si="0"/>
        <v>15.357142857142858</v>
      </c>
      <c r="I20" s="21"/>
      <c r="J20" s="10"/>
      <c r="K20" s="10"/>
    </row>
    <row r="21" spans="1:12" s="2" customFormat="1" ht="12.75" customHeight="1">
      <c r="A21" s="7" t="s">
        <v>27</v>
      </c>
      <c r="B21" s="13">
        <v>1</v>
      </c>
      <c r="C21" s="24">
        <v>539</v>
      </c>
      <c r="D21" s="26">
        <v>282</v>
      </c>
      <c r="E21" s="26">
        <v>257</v>
      </c>
      <c r="F21" s="31">
        <v>83</v>
      </c>
      <c r="G21" s="31">
        <v>42</v>
      </c>
      <c r="H21" s="32">
        <f t="shared" si="0"/>
        <v>12.833333333333334</v>
      </c>
      <c r="I21" s="21"/>
      <c r="J21" s="10"/>
      <c r="K21" s="23"/>
      <c r="L21" s="23"/>
    </row>
    <row r="22" spans="1:10" s="2" customFormat="1" ht="12.75" customHeight="1">
      <c r="A22" s="7" t="s">
        <v>32</v>
      </c>
      <c r="B22" s="13">
        <v>1</v>
      </c>
      <c r="C22" s="24">
        <v>46</v>
      </c>
      <c r="D22" s="13">
        <v>22</v>
      </c>
      <c r="E22" s="26">
        <v>24</v>
      </c>
      <c r="F22" s="31">
        <v>7</v>
      </c>
      <c r="G22" s="31">
        <v>7</v>
      </c>
      <c r="H22" s="32">
        <f t="shared" si="0"/>
        <v>6.571428571428571</v>
      </c>
      <c r="I22" s="21"/>
      <c r="J22" s="10"/>
    </row>
    <row r="23" spans="1:10" ht="12.75" customHeight="1">
      <c r="A23" s="7" t="s">
        <v>17</v>
      </c>
      <c r="B23" s="12">
        <v>2</v>
      </c>
      <c r="C23" s="24">
        <v>8284</v>
      </c>
      <c r="D23" s="26">
        <v>4347</v>
      </c>
      <c r="E23" s="26">
        <v>3937</v>
      </c>
      <c r="F23" s="31">
        <v>1037</v>
      </c>
      <c r="G23" s="31">
        <v>484</v>
      </c>
      <c r="H23" s="32">
        <f t="shared" si="0"/>
        <v>17.115702479338843</v>
      </c>
      <c r="I23" s="21"/>
      <c r="J23" s="10"/>
    </row>
    <row r="24" spans="1:10" ht="12.75" customHeight="1">
      <c r="A24" s="7" t="s">
        <v>18</v>
      </c>
      <c r="B24" s="12">
        <v>1</v>
      </c>
      <c r="C24" s="24">
        <v>366</v>
      </c>
      <c r="D24" s="26">
        <v>208</v>
      </c>
      <c r="E24" s="26">
        <v>158</v>
      </c>
      <c r="F24" s="31">
        <v>39</v>
      </c>
      <c r="G24" s="31">
        <v>21</v>
      </c>
      <c r="H24" s="32">
        <f t="shared" si="0"/>
        <v>17.428571428571427</v>
      </c>
      <c r="I24" s="21"/>
      <c r="J24" s="10"/>
    </row>
    <row r="25" spans="1:10" ht="12.75" customHeight="1">
      <c r="A25" s="7" t="s">
        <v>34</v>
      </c>
      <c r="B25" s="12">
        <v>1</v>
      </c>
      <c r="C25" s="24">
        <v>26</v>
      </c>
      <c r="D25" s="13">
        <v>8</v>
      </c>
      <c r="E25" s="26">
        <v>18</v>
      </c>
      <c r="F25" s="31">
        <v>1</v>
      </c>
      <c r="G25" s="31">
        <v>1</v>
      </c>
      <c r="H25" s="32">
        <f t="shared" si="0"/>
        <v>26</v>
      </c>
      <c r="I25" s="21"/>
      <c r="J25" s="10"/>
    </row>
    <row r="26" spans="1:10" ht="12.75" customHeight="1">
      <c r="A26" s="7" t="s">
        <v>19</v>
      </c>
      <c r="B26" s="12">
        <v>1</v>
      </c>
      <c r="C26" s="24">
        <v>769</v>
      </c>
      <c r="D26" s="26">
        <v>409</v>
      </c>
      <c r="E26" s="26">
        <v>360</v>
      </c>
      <c r="F26" s="31">
        <v>85</v>
      </c>
      <c r="G26" s="31">
        <v>38</v>
      </c>
      <c r="H26" s="32">
        <f t="shared" si="0"/>
        <v>20.236842105263158</v>
      </c>
      <c r="I26" s="21"/>
      <c r="J26" s="10"/>
    </row>
    <row r="27" spans="1:10" ht="12.75" customHeight="1">
      <c r="A27" s="7" t="s">
        <v>39</v>
      </c>
      <c r="B27" s="12" t="s">
        <v>37</v>
      </c>
      <c r="C27" s="24">
        <v>50</v>
      </c>
      <c r="D27" s="26">
        <v>24</v>
      </c>
      <c r="E27" s="26">
        <v>26</v>
      </c>
      <c r="F27" s="31" t="s">
        <v>37</v>
      </c>
      <c r="G27" s="31" t="s">
        <v>37</v>
      </c>
      <c r="H27" s="32" t="s">
        <v>37</v>
      </c>
      <c r="I27" s="21"/>
      <c r="J27" s="10"/>
    </row>
    <row r="28" spans="1:10" ht="12.75" customHeight="1">
      <c r="A28" s="7" t="s">
        <v>20</v>
      </c>
      <c r="B28" s="12">
        <v>1</v>
      </c>
      <c r="C28" s="24">
        <v>440</v>
      </c>
      <c r="D28" s="26">
        <v>244</v>
      </c>
      <c r="E28" s="26">
        <v>196</v>
      </c>
      <c r="F28" s="31">
        <v>48</v>
      </c>
      <c r="G28" s="31">
        <v>29</v>
      </c>
      <c r="H28" s="32">
        <f t="shared" si="0"/>
        <v>15.172413793103448</v>
      </c>
      <c r="I28" s="21"/>
      <c r="J28" s="10"/>
    </row>
    <row r="29" spans="1:10" s="2" customFormat="1" ht="12.75" customHeight="1">
      <c r="A29" s="7" t="s">
        <v>33</v>
      </c>
      <c r="B29" s="42" t="s">
        <v>37</v>
      </c>
      <c r="C29" s="13">
        <v>61</v>
      </c>
      <c r="D29" s="13">
        <v>26</v>
      </c>
      <c r="E29" s="13">
        <v>35</v>
      </c>
      <c r="F29" s="31" t="s">
        <v>28</v>
      </c>
      <c r="G29" s="31" t="s">
        <v>28</v>
      </c>
      <c r="H29" s="32" t="s">
        <v>37</v>
      </c>
      <c r="I29" s="21"/>
      <c r="J29" s="10"/>
    </row>
    <row r="30" spans="1:10" ht="12.75" customHeight="1">
      <c r="A30" s="8" t="s">
        <v>21</v>
      </c>
      <c r="B30" s="14">
        <v>21</v>
      </c>
      <c r="C30" s="18">
        <f>SUM(C6:C29)</f>
        <v>20686</v>
      </c>
      <c r="D30" s="27">
        <f>SUM(D6:D29)</f>
        <v>10949</v>
      </c>
      <c r="E30" s="27">
        <f>SUM(E6:E29)</f>
        <v>9737</v>
      </c>
      <c r="F30" s="27">
        <v>2503</v>
      </c>
      <c r="G30" s="27">
        <v>1234</v>
      </c>
      <c r="H30" s="34">
        <f t="shared" si="0"/>
        <v>16.763371150729334</v>
      </c>
      <c r="I30" s="21"/>
      <c r="J30" s="10"/>
    </row>
    <row r="31" spans="1:10" ht="12.75" customHeight="1">
      <c r="A31" s="48"/>
      <c r="B31" s="49"/>
      <c r="C31" s="49"/>
      <c r="D31" s="49"/>
      <c r="E31" s="49"/>
      <c r="F31" s="49"/>
      <c r="G31" s="49"/>
      <c r="H31" s="3"/>
      <c r="I31" s="21"/>
      <c r="J31" s="10"/>
    </row>
    <row r="32" spans="1:10" ht="12.75" customHeight="1">
      <c r="A32" s="6" t="s">
        <v>7</v>
      </c>
      <c r="B32" s="16">
        <v>2</v>
      </c>
      <c r="C32" s="25">
        <v>76</v>
      </c>
      <c r="D32" s="28">
        <v>46</v>
      </c>
      <c r="E32" s="28">
        <v>30</v>
      </c>
      <c r="F32" s="31">
        <v>5</v>
      </c>
      <c r="G32" s="31">
        <v>2</v>
      </c>
      <c r="H32" s="32">
        <f>C32/G32</f>
        <v>38</v>
      </c>
      <c r="I32" s="21"/>
      <c r="J32" s="10"/>
    </row>
    <row r="33" spans="1:10" ht="12.75" customHeight="1">
      <c r="A33" s="6" t="s">
        <v>9</v>
      </c>
      <c r="B33" s="16">
        <v>4</v>
      </c>
      <c r="C33" s="25">
        <v>138</v>
      </c>
      <c r="D33" s="28">
        <v>76</v>
      </c>
      <c r="E33" s="28">
        <v>62</v>
      </c>
      <c r="F33" s="31">
        <v>28</v>
      </c>
      <c r="G33" s="31">
        <v>8</v>
      </c>
      <c r="H33" s="32">
        <f aca="true" t="shared" si="1" ref="H33:H40">C33/G33</f>
        <v>17.25</v>
      </c>
      <c r="I33" s="21"/>
      <c r="J33" s="10"/>
    </row>
    <row r="34" spans="1:10" ht="12.75" customHeight="1">
      <c r="A34" s="13" t="s">
        <v>12</v>
      </c>
      <c r="B34" s="16">
        <v>1</v>
      </c>
      <c r="C34" s="25">
        <v>13</v>
      </c>
      <c r="D34" s="28">
        <v>10</v>
      </c>
      <c r="E34" s="28">
        <v>3</v>
      </c>
      <c r="F34" s="31">
        <v>1</v>
      </c>
      <c r="G34" s="32" t="s">
        <v>37</v>
      </c>
      <c r="H34" s="32" t="s">
        <v>37</v>
      </c>
      <c r="I34" s="21"/>
      <c r="J34" s="10"/>
    </row>
    <row r="35" spans="1:10" ht="12.75" customHeight="1">
      <c r="A35" s="6" t="s">
        <v>14</v>
      </c>
      <c r="B35" s="16">
        <v>1</v>
      </c>
      <c r="C35" s="25">
        <v>31</v>
      </c>
      <c r="D35" s="28">
        <v>13</v>
      </c>
      <c r="E35" s="28">
        <v>18</v>
      </c>
      <c r="F35" s="31">
        <v>5</v>
      </c>
      <c r="G35" s="31">
        <v>3</v>
      </c>
      <c r="H35" s="32">
        <f t="shared" si="1"/>
        <v>10.333333333333334</v>
      </c>
      <c r="I35" s="21"/>
      <c r="J35" s="10"/>
    </row>
    <row r="36" spans="1:10" ht="12.75" customHeight="1">
      <c r="A36" s="6" t="s">
        <v>16</v>
      </c>
      <c r="B36" s="16">
        <v>1</v>
      </c>
      <c r="C36" s="25">
        <v>66</v>
      </c>
      <c r="D36" s="28">
        <v>42</v>
      </c>
      <c r="E36" s="28">
        <v>24</v>
      </c>
      <c r="F36" s="31">
        <v>8</v>
      </c>
      <c r="G36" s="31">
        <v>5</v>
      </c>
      <c r="H36" s="32">
        <f t="shared" si="1"/>
        <v>13.2</v>
      </c>
      <c r="I36" s="21"/>
      <c r="J36" s="10"/>
    </row>
    <row r="37" spans="1:10" ht="12.75" customHeight="1">
      <c r="A37" s="6" t="s">
        <v>17</v>
      </c>
      <c r="B37" s="16">
        <v>14</v>
      </c>
      <c r="C37" s="25">
        <v>567</v>
      </c>
      <c r="D37" s="28">
        <v>310</v>
      </c>
      <c r="E37" s="28">
        <v>257</v>
      </c>
      <c r="F37" s="31">
        <v>90</v>
      </c>
      <c r="G37" s="31">
        <v>51</v>
      </c>
      <c r="H37" s="32">
        <f t="shared" si="1"/>
        <v>11.117647058823529</v>
      </c>
      <c r="I37" s="21"/>
      <c r="J37" s="10"/>
    </row>
    <row r="38" spans="1:10" ht="12.75" customHeight="1">
      <c r="A38" s="6" t="s">
        <v>19</v>
      </c>
      <c r="B38" s="16">
        <v>2</v>
      </c>
      <c r="C38" s="25">
        <v>49</v>
      </c>
      <c r="D38" s="28">
        <v>26</v>
      </c>
      <c r="E38" s="28">
        <v>23</v>
      </c>
      <c r="F38" s="31">
        <v>5</v>
      </c>
      <c r="G38" s="31">
        <v>1</v>
      </c>
      <c r="H38" s="32">
        <f t="shared" si="1"/>
        <v>49</v>
      </c>
      <c r="I38" s="21"/>
      <c r="J38" s="10"/>
    </row>
    <row r="39" spans="1:10" ht="12.75" customHeight="1">
      <c r="A39" s="35" t="s">
        <v>20</v>
      </c>
      <c r="B39" s="36">
        <v>1</v>
      </c>
      <c r="C39" s="37">
        <v>37</v>
      </c>
      <c r="D39" s="38">
        <v>22</v>
      </c>
      <c r="E39" s="38">
        <v>15</v>
      </c>
      <c r="F39" s="39">
        <v>3</v>
      </c>
      <c r="G39" s="40">
        <v>1</v>
      </c>
      <c r="H39" s="32">
        <f t="shared" si="1"/>
        <v>37</v>
      </c>
      <c r="I39" s="21"/>
      <c r="J39" s="10"/>
    </row>
    <row r="40" spans="1:10" ht="12.75" customHeight="1">
      <c r="A40" s="8" t="s">
        <v>22</v>
      </c>
      <c r="B40" s="19">
        <f>SUM(B32:B39)</f>
        <v>26</v>
      </c>
      <c r="C40" s="15">
        <f>SUM(C32:C39)</f>
        <v>977</v>
      </c>
      <c r="D40" s="29">
        <v>545</v>
      </c>
      <c r="E40" s="29">
        <v>432</v>
      </c>
      <c r="F40" s="19">
        <v>145</v>
      </c>
      <c r="G40" s="19">
        <v>71</v>
      </c>
      <c r="H40" s="34">
        <f t="shared" si="1"/>
        <v>13.76056338028169</v>
      </c>
      <c r="I40" s="21"/>
      <c r="J40" s="10"/>
    </row>
    <row r="41" spans="1:10" ht="12.75" customHeight="1">
      <c r="A41" s="46"/>
      <c r="B41" s="47"/>
      <c r="C41" s="47"/>
      <c r="D41" s="47"/>
      <c r="E41" s="47"/>
      <c r="F41" s="47"/>
      <c r="G41" s="47"/>
      <c r="H41" s="41"/>
      <c r="I41" s="21"/>
      <c r="J41" s="10"/>
    </row>
    <row r="42" spans="1:10" ht="12.75" customHeight="1">
      <c r="A42" s="20" t="s">
        <v>23</v>
      </c>
      <c r="B42" s="17">
        <f>B30+B40</f>
        <v>47</v>
      </c>
      <c r="C42" s="17">
        <f>C30+C40</f>
        <v>21663</v>
      </c>
      <c r="D42" s="17">
        <f>D30+D40</f>
        <v>11494</v>
      </c>
      <c r="E42" s="17">
        <f>E30+E40</f>
        <v>10169</v>
      </c>
      <c r="F42" s="17">
        <v>2648</v>
      </c>
      <c r="G42" s="17">
        <v>1305</v>
      </c>
      <c r="H42" s="34">
        <f>C42/G42</f>
        <v>16.6</v>
      </c>
      <c r="I42" s="21"/>
      <c r="J42" s="10"/>
    </row>
    <row r="43" spans="1:10" ht="14.25">
      <c r="A43" s="11" t="s">
        <v>35</v>
      </c>
      <c r="B43" s="2"/>
      <c r="C43" s="2"/>
      <c r="D43" s="2"/>
      <c r="E43" s="2"/>
      <c r="F43" s="2"/>
      <c r="G43" s="2"/>
      <c r="H43" s="10"/>
      <c r="I43" s="2"/>
      <c r="J43" s="2"/>
    </row>
    <row r="44" ht="14.25">
      <c r="A44" s="43" t="s">
        <v>40</v>
      </c>
    </row>
    <row r="46" spans="4:5" ht="12.75">
      <c r="D46" s="4"/>
      <c r="E46" s="4"/>
    </row>
    <row r="49" spans="2:7" ht="12.75">
      <c r="B49" s="22"/>
      <c r="D49" s="22"/>
      <c r="E49" s="22"/>
      <c r="F49" s="22"/>
      <c r="G49" s="22"/>
    </row>
  </sheetData>
  <sheetProtection/>
  <mergeCells count="7">
    <mergeCell ref="H4:H5"/>
    <mergeCell ref="A41:G41"/>
    <mergeCell ref="A31:G31"/>
    <mergeCell ref="A4:A5"/>
    <mergeCell ref="B4:B5"/>
    <mergeCell ref="C4:E4"/>
    <mergeCell ref="F4:G4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Dragana Kalezic</cp:lastModifiedBy>
  <cp:lastPrinted>2019-01-29T11:22:27Z</cp:lastPrinted>
  <dcterms:created xsi:type="dcterms:W3CDTF">2011-10-11T18:15:05Z</dcterms:created>
  <dcterms:modified xsi:type="dcterms:W3CDTF">2019-01-31T08:05:03Z</dcterms:modified>
  <cp:category/>
  <cp:version/>
  <cp:contentType/>
  <cp:contentStatus/>
</cp:coreProperties>
</file>