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0" windowWidth="10215" windowHeight="8205" activeTab="0"/>
  </bookViews>
  <sheets>
    <sheet name="Table_1" sheetId="1" r:id="rId1"/>
    <sheet name="Table_2" sheetId="2" r:id="rId2"/>
    <sheet name="Table_3" sheetId="3" r:id="rId3"/>
    <sheet name="Table_4" sheetId="4" r:id="rId4"/>
    <sheet name="Table_4_1" sheetId="5" r:id="rId5"/>
    <sheet name="Table_4_2" sheetId="6" r:id="rId6"/>
    <sheet name="Table_5" sheetId="7" r:id="rId7"/>
    <sheet name="Table_5_1" sheetId="8" r:id="rId8"/>
    <sheet name="Table_5_2" sheetId="9" r:id="rId9"/>
    <sheet name="Table_5_3" sheetId="10" r:id="rId10"/>
    <sheet name="Table_6" sheetId="11" r:id="rId11"/>
    <sheet name="Table_6_1" sheetId="12" r:id="rId12"/>
    <sheet name="Table_6_2" sheetId="13" r:id="rId13"/>
    <sheet name="Table_6_3" sheetId="14" r:id="rId14"/>
    <sheet name="Table_7" sheetId="15" r:id="rId15"/>
    <sheet name="Table_7_1" sheetId="16" r:id="rId16"/>
    <sheet name="Table_8" sheetId="17" r:id="rId17"/>
    <sheet name="Table_9" sheetId="18" r:id="rId18"/>
    <sheet name="Table_10" sheetId="19" r:id="rId19"/>
    <sheet name="Table_11" sheetId="20" r:id="rId20"/>
    <sheet name="Table_12" sheetId="21" r:id="rId21"/>
    <sheet name="Table_13" sheetId="22" r:id="rId22"/>
    <sheet name="Table_13_1" sheetId="23" r:id="rId23"/>
    <sheet name="Table_14" sheetId="24" r:id="rId24"/>
  </sheets>
  <definedNames/>
  <calcPr fullCalcOnLoad="1"/>
</workbook>
</file>

<file path=xl/sharedStrings.xml><?xml version="1.0" encoding="utf-8"?>
<sst xmlns="http://schemas.openxmlformats.org/spreadsheetml/2006/main" count="1903" uniqueCount="699">
  <si>
    <t>Starost - Age</t>
  </si>
  <si>
    <t>Total</t>
  </si>
  <si>
    <t>Employees</t>
  </si>
  <si>
    <t>Family workers</t>
  </si>
  <si>
    <t>%</t>
  </si>
  <si>
    <t xml:space="preserve">  Total population</t>
  </si>
  <si>
    <t xml:space="preserve">  Labour force</t>
  </si>
  <si>
    <t xml:space="preserve">  Persons in employment</t>
  </si>
  <si>
    <t xml:space="preserve">  - working part time</t>
  </si>
  <si>
    <t xml:space="preserve"> Unemployed persons</t>
  </si>
  <si>
    <t xml:space="preserve">  Inactive persons</t>
  </si>
  <si>
    <t xml:space="preserve">  Working age population</t>
  </si>
  <si>
    <t xml:space="preserve"> Persons less than 15 years</t>
  </si>
  <si>
    <t xml:space="preserve"> Share of population under 15 in total population</t>
  </si>
  <si>
    <t xml:space="preserve"> - seeking first job</t>
  </si>
  <si>
    <t>Moški / Men</t>
  </si>
  <si>
    <t>15-24</t>
  </si>
  <si>
    <t>25-49</t>
  </si>
  <si>
    <t>Age</t>
  </si>
  <si>
    <t>55-64</t>
  </si>
  <si>
    <t>15-64</t>
  </si>
  <si>
    <t>50-64</t>
  </si>
  <si>
    <t>65+</t>
  </si>
  <si>
    <t>15+</t>
  </si>
  <si>
    <t>Starost</t>
  </si>
  <si>
    <t>Written contract</t>
  </si>
  <si>
    <t>Oral agreement</t>
  </si>
  <si>
    <t>Žensko / Female</t>
  </si>
  <si>
    <t>Activity rate</t>
  </si>
  <si>
    <t>Unemployment rate</t>
  </si>
  <si>
    <t>Employment rate</t>
  </si>
  <si>
    <t>25-34</t>
  </si>
  <si>
    <t>35-44</t>
  </si>
  <si>
    <t>45-54</t>
  </si>
  <si>
    <t>65-74</t>
  </si>
  <si>
    <t>75+</t>
  </si>
  <si>
    <t>Secondary general education</t>
  </si>
  <si>
    <t>Secondary vocational education</t>
  </si>
  <si>
    <t>First stage of tertiary education</t>
  </si>
  <si>
    <t>Less than primary education</t>
  </si>
  <si>
    <t>Vocational education after primary school</t>
  </si>
  <si>
    <t>Tertiary education</t>
  </si>
  <si>
    <t>of which</t>
  </si>
  <si>
    <t>Fakultet, akademija ili visoka škola, doktori i magistri nauka</t>
  </si>
  <si>
    <t xml:space="preserve">Second stage of tertiary education, bachelors', masters, or doctors' degree </t>
  </si>
  <si>
    <t>Više i visoko stručno obrazovanje</t>
  </si>
  <si>
    <t>Bez škole i nepotpuna osnovna škola</t>
  </si>
  <si>
    <t>Osnovna škola</t>
  </si>
  <si>
    <t>Stručno obrazovanje nakon osnovne škole</t>
  </si>
  <si>
    <t>Srednje opšte obrazovanje</t>
  </si>
  <si>
    <t>Srednje stručne škole</t>
  </si>
  <si>
    <t>Više stručno obrazovanje</t>
  </si>
  <si>
    <t>Primary education</t>
  </si>
  <si>
    <t>Ukupno</t>
  </si>
  <si>
    <t>Nepoznato</t>
  </si>
  <si>
    <t>Unknown</t>
  </si>
  <si>
    <t>Self-employed persons</t>
  </si>
  <si>
    <t xml:space="preserve">    - with written contract</t>
  </si>
  <si>
    <t xml:space="preserve">   - other forms of work</t>
  </si>
  <si>
    <t>Industry</t>
  </si>
  <si>
    <t>Agriculture</t>
  </si>
  <si>
    <t>Services</t>
  </si>
  <si>
    <t>Transport, storage and communication</t>
  </si>
  <si>
    <t>U drugoj opštini u Crnoj Gori</t>
  </si>
  <si>
    <t>U inostranstvu</t>
  </si>
  <si>
    <t>U istoj opštini u kojoj se nalazi domaćinstvo</t>
  </si>
  <si>
    <t>In the same municipality where this household is located</t>
  </si>
  <si>
    <t>In another municipality of Montenegro</t>
  </si>
  <si>
    <t>Abroad</t>
  </si>
  <si>
    <t>Lice sa poslodavcem ima pismeni ugovor</t>
  </si>
  <si>
    <t>Lice sa poslodavcem ima usmeni dogovor</t>
  </si>
  <si>
    <t>Lice sa poslodavcem nema ugovora</t>
  </si>
  <si>
    <t xml:space="preserve">No contract </t>
  </si>
  <si>
    <t>Permanent contract</t>
  </si>
  <si>
    <t>Privremeni posao: ugovor o radu ograničenog trajanja ili do završetka određenog zadatka</t>
  </si>
  <si>
    <t>Fixed-term contract</t>
  </si>
  <si>
    <t>Trgovina na veliko i malo, opravka</t>
  </si>
  <si>
    <t>Saobraćaj, skladištenje i veze</t>
  </si>
  <si>
    <t>Obrazovanje</t>
  </si>
  <si>
    <t>Uslužne djelatnosti</t>
  </si>
  <si>
    <t>Nepoljoprivredna zanimanja</t>
  </si>
  <si>
    <t>Građevinarstvo</t>
  </si>
  <si>
    <t>Poljoprivredna zanimanja</t>
  </si>
  <si>
    <t>Preduzeće koje pripada državi ili opštini</t>
  </si>
  <si>
    <t>Institucije centralne ili lokalne uprave; NVO ili humanitarne organizacije</t>
  </si>
  <si>
    <t>Central or local government; NGO</t>
  </si>
  <si>
    <t>Publicly owned enterprise</t>
  </si>
  <si>
    <t>Private company or enterprise (including those with some private capital participation)</t>
  </si>
  <si>
    <t>Privatna kompanija ili preduzeće (uključujući one sa učešćem privatnogo kapitala)</t>
  </si>
  <si>
    <t>Private household</t>
  </si>
  <si>
    <t>Privatne domaćinstvo</t>
  </si>
  <si>
    <t>Clerks</t>
  </si>
  <si>
    <t>Stručnjaci</t>
  </si>
  <si>
    <t>Stručni saradnici i tehničari</t>
  </si>
  <si>
    <t>Službenici</t>
  </si>
  <si>
    <t>Uslužni radnici i trgovci</t>
  </si>
  <si>
    <t>Kvalifikovani radnici u poljoprivredi i ribarstvu</t>
  </si>
  <si>
    <t>Zanatlije i srodni radnici</t>
  </si>
  <si>
    <t>Rukovaoci mašinama i uređajima i monteri</t>
  </si>
  <si>
    <t>Osnovna-jednostavna zanimanja</t>
  </si>
  <si>
    <t>Legislators, senior officials, and managers</t>
  </si>
  <si>
    <t>Professionals</t>
  </si>
  <si>
    <t>Asoosciated professionals and technicians</t>
  </si>
  <si>
    <t>Market, sales, and service workers</t>
  </si>
  <si>
    <t>Skilled agricultural workers</t>
  </si>
  <si>
    <t>Craft and related trades workers</t>
  </si>
  <si>
    <t>Plant and machine operators and assemblers</t>
  </si>
  <si>
    <t>Elementary occupations</t>
  </si>
  <si>
    <t>Military occupations</t>
  </si>
  <si>
    <t>Region</t>
  </si>
  <si>
    <t>Puno radno vrijeme</t>
  </si>
  <si>
    <t>Radno vrijeme kraće od punog</t>
  </si>
  <si>
    <t>Working full-time</t>
  </si>
  <si>
    <t>Working part-time</t>
  </si>
  <si>
    <t>Žene / Women</t>
  </si>
  <si>
    <t>Less than 1 month</t>
  </si>
  <si>
    <t>One to 5 months</t>
  </si>
  <si>
    <t>6 to 11 months</t>
  </si>
  <si>
    <t>12 to 23 months</t>
  </si>
  <si>
    <t>Manje od mjesec dana</t>
  </si>
  <si>
    <t>1 do 5 mjeseca</t>
  </si>
  <si>
    <t>6 do 11 mjeseci</t>
  </si>
  <si>
    <t>12 do 23 mjeseca</t>
  </si>
  <si>
    <t>2 godine i duže</t>
  </si>
  <si>
    <t>2 years and longer</t>
  </si>
  <si>
    <t>Stanovništvo staro 15-64 godina - Population aged 15-64</t>
  </si>
  <si>
    <t>Stanovništvo staro 15 godina ili više - Population aged 15+</t>
  </si>
  <si>
    <t>Main reason for not searching a job</t>
  </si>
  <si>
    <t>Glavni razlog zbog kojeg lice ne traži posao</t>
  </si>
  <si>
    <t>Retirement</t>
  </si>
  <si>
    <t>Illness or disability</t>
  </si>
  <si>
    <t>Other personal or family reasons</t>
  </si>
  <si>
    <t>Belief that no work is available</t>
  </si>
  <si>
    <t>Other reasons</t>
  </si>
  <si>
    <t>Je bolesno ili invalid</t>
  </si>
  <si>
    <t>Vodi računa o djeci ili nezbrinutim odraslim osobama</t>
  </si>
  <si>
    <t>Looking after children or incapacitated adults</t>
  </si>
  <si>
    <t>Drugih ličnih ili porodičnih obaveza</t>
  </si>
  <si>
    <t>Obrazovanja ili obuke</t>
  </si>
  <si>
    <t>Education or training</t>
  </si>
  <si>
    <t>Penzije</t>
  </si>
  <si>
    <t>Ubjeđenja da ne postoji posao</t>
  </si>
  <si>
    <t>Drugih razloga</t>
  </si>
  <si>
    <t>Ukupno stanovništvo</t>
  </si>
  <si>
    <t>Zaposleni</t>
  </si>
  <si>
    <t xml:space="preserve"> - sa skraćenim radnim vremenom</t>
  </si>
  <si>
    <t>Nezaposleni</t>
  </si>
  <si>
    <t>Neaktivno stanovništvo</t>
  </si>
  <si>
    <t>Stopa aktivnosti</t>
  </si>
  <si>
    <t>Stopa zaposelnosti</t>
  </si>
  <si>
    <t>Stopa nezaposlenosti</t>
  </si>
  <si>
    <t xml:space="preserve"> - sa pismenim ugovorom</t>
  </si>
  <si>
    <t>Stalno zaposlenje ili ugovor o radu neograničenog
trajanja</t>
  </si>
  <si>
    <t>Privatna kompanija ili preduzeće (uključujući one sa učešćem privatnog kapitala)</t>
  </si>
  <si>
    <t>Privatno domaćinstvo</t>
  </si>
  <si>
    <t xml:space="preserve">Ukupno </t>
  </si>
  <si>
    <t xml:space="preserve">Zakonodavci, funkcioneri I rukovodioci </t>
  </si>
  <si>
    <t xml:space="preserve">Strucnjaci </t>
  </si>
  <si>
    <t xml:space="preserve">Strucni saradnici i tehnicari </t>
  </si>
  <si>
    <t xml:space="preserve">Službenici </t>
  </si>
  <si>
    <t xml:space="preserve">Uslužni radnici i trgovci </t>
  </si>
  <si>
    <t xml:space="preserve">Kvalifikovani radnici u poljoprivredi i </t>
  </si>
  <si>
    <t xml:space="preserve">Zanatlije i srodni radnici </t>
  </si>
  <si>
    <t xml:space="preserve">Osnovna-jednostavna zanimanja </t>
  </si>
  <si>
    <t>Vađenje ruda i kamena;</t>
  </si>
  <si>
    <t>Information and communication</t>
  </si>
  <si>
    <t>Aktivno stanovništvo</t>
  </si>
  <si>
    <t xml:space="preserve">  - prvi put traži zaposlenje</t>
  </si>
  <si>
    <t>Stanovništvo staro 15 i više godina</t>
  </si>
  <si>
    <t>Lica mlađa od 15 godina</t>
  </si>
  <si>
    <t>Učešće mlađih od 15 god u ukupnom stanovništvu</t>
  </si>
  <si>
    <t>od toga</t>
  </si>
  <si>
    <t>Samozaposleni</t>
  </si>
  <si>
    <t>Zaposleni radnici</t>
  </si>
  <si>
    <t>Porodični radnici</t>
  </si>
  <si>
    <t xml:space="preserve"> - drugi oblici rada</t>
  </si>
  <si>
    <t>Vojna lica</t>
  </si>
  <si>
    <t xml:space="preserve">Rukovaoci mašinama i uređajima i monteri </t>
  </si>
  <si>
    <t xml:space="preserve"> Activity rate</t>
  </si>
  <si>
    <t xml:space="preserve"> Employment rate</t>
  </si>
  <si>
    <t xml:space="preserve"> Unemployment rate</t>
  </si>
  <si>
    <t>Wholesale, retail; certain repair</t>
  </si>
  <si>
    <t>Real estate, leasing and business activities</t>
  </si>
  <si>
    <t>Education</t>
  </si>
  <si>
    <t>Nepoljoprivredna djelatnost</t>
  </si>
  <si>
    <t xml:space="preserve"> Prerađivačka djelatnost</t>
  </si>
  <si>
    <t>Snabdijevanje vodom, upravljanje otpadnim vodama</t>
  </si>
  <si>
    <t>Usluge smještaja i ishrane</t>
  </si>
  <si>
    <t>Finansijske djelatnosti i djelatnosti osiguranja</t>
  </si>
  <si>
    <t>Poslovi s nekretninama</t>
  </si>
  <si>
    <t>Stučne, naučne i tehničke djelatnosti</t>
  </si>
  <si>
    <t>Administrativne i pomoćne uslužne djelatnosti</t>
  </si>
  <si>
    <t>Zdravstveni i socijalni zaštita</t>
  </si>
  <si>
    <t>Mining</t>
  </si>
  <si>
    <t>Manufacturing</t>
  </si>
  <si>
    <t>Electricity, gas, steam and air conditioning</t>
  </si>
  <si>
    <t>Water supply, wasterwater management</t>
  </si>
  <si>
    <t>Construction</t>
  </si>
  <si>
    <t>Accommodation and food services</t>
  </si>
  <si>
    <t>Financial and insurance activities</t>
  </si>
  <si>
    <t>Professional, scientific and technical activities</t>
  </si>
  <si>
    <t>Administrative and support service activities</t>
  </si>
  <si>
    <t>Public administ. and defence</t>
  </si>
  <si>
    <t>Health and social work</t>
  </si>
  <si>
    <t>Arts, entertainment and recreation</t>
  </si>
  <si>
    <r>
      <t>Crna Gora</t>
    </r>
    <r>
      <rPr>
        <b/>
        <i/>
        <sz val="9"/>
        <rFont val="Arial"/>
        <family val="2"/>
      </rPr>
      <t xml:space="preserve"> Montenegro</t>
    </r>
  </si>
  <si>
    <r>
      <t xml:space="preserve">Primorski region </t>
    </r>
    <r>
      <rPr>
        <b/>
        <i/>
        <sz val="9"/>
        <rFont val="Arial"/>
        <family val="2"/>
      </rPr>
      <t>Coastal region</t>
    </r>
  </si>
  <si>
    <r>
      <t xml:space="preserve">Središnji region </t>
    </r>
    <r>
      <rPr>
        <b/>
        <i/>
        <sz val="9"/>
        <rFont val="Arial"/>
        <family val="2"/>
      </rPr>
      <t>Central region</t>
    </r>
  </si>
  <si>
    <r>
      <t xml:space="preserve">Svega </t>
    </r>
    <r>
      <rPr>
        <b/>
        <i/>
        <sz val="9"/>
        <rFont val="Arial"/>
        <family val="2"/>
      </rPr>
      <t>Total</t>
    </r>
  </si>
  <si>
    <r>
      <t xml:space="preserve">or toga     </t>
    </r>
    <r>
      <rPr>
        <b/>
        <i/>
        <sz val="9"/>
        <rFont val="Arial"/>
        <family val="2"/>
      </rPr>
      <t>of which</t>
    </r>
    <r>
      <rPr>
        <b/>
        <sz val="9"/>
        <rFont val="Arial"/>
        <family val="2"/>
      </rPr>
      <t xml:space="preserve"> Podgorica</t>
    </r>
  </si>
  <si>
    <r>
      <t xml:space="preserve">Sjeverni region </t>
    </r>
    <r>
      <rPr>
        <b/>
        <i/>
        <sz val="9"/>
        <rFont val="Arial"/>
        <family val="2"/>
      </rPr>
      <t>Northern region</t>
    </r>
  </si>
  <si>
    <r>
      <t xml:space="preserve">Ukupno / </t>
    </r>
    <r>
      <rPr>
        <b/>
        <i/>
        <sz val="9"/>
        <rFont val="Arial"/>
        <family val="2"/>
      </rPr>
      <t>Total</t>
    </r>
  </si>
  <si>
    <t>registrovani nezaposleni odgovaraju broju lica koja ostvaruju zdravstveno osiguranje kao nezaposleni i registrovani su kod Fonda zdravstva.</t>
  </si>
  <si>
    <t>registered unemployed equals the number of persons who are considered as registered unemployed by the Health Fund.</t>
  </si>
  <si>
    <r>
      <t xml:space="preserve">Aktivno stanovništvo
</t>
    </r>
    <r>
      <rPr>
        <b/>
        <i/>
        <sz val="9"/>
        <rFont val="Arial"/>
        <family val="2"/>
      </rPr>
      <t>Labour force</t>
    </r>
  </si>
  <si>
    <r>
      <t xml:space="preserve">Zaposleni
</t>
    </r>
    <r>
      <rPr>
        <b/>
        <i/>
        <sz val="9"/>
        <rFont val="Arial"/>
        <family val="2"/>
      </rPr>
      <t>Persons in employment</t>
    </r>
  </si>
  <si>
    <r>
      <t xml:space="preserve">Nezaposleni
</t>
    </r>
    <r>
      <rPr>
        <b/>
        <i/>
        <sz val="9"/>
        <rFont val="Arial"/>
        <family val="2"/>
      </rPr>
      <t>Unemployed persons</t>
    </r>
  </si>
  <si>
    <r>
      <t xml:space="preserve">Neaktivno stanovništvo
</t>
    </r>
    <r>
      <rPr>
        <b/>
        <i/>
        <sz val="9"/>
        <rFont val="Arial"/>
        <family val="2"/>
      </rPr>
      <t>Inactive persons</t>
    </r>
  </si>
  <si>
    <r>
      <t xml:space="preserve">Stopa zaposlenosti </t>
    </r>
    <r>
      <rPr>
        <b/>
        <i/>
        <sz val="9"/>
        <rFont val="Arial"/>
        <family val="2"/>
      </rPr>
      <t>Employment rate</t>
    </r>
  </si>
  <si>
    <r>
      <t xml:space="preserve">Stopa nezaposlenosti </t>
    </r>
    <r>
      <rPr>
        <b/>
        <i/>
        <sz val="9"/>
        <rFont val="Arial"/>
        <family val="2"/>
      </rPr>
      <t>Unemployment rate</t>
    </r>
  </si>
  <si>
    <r>
      <t xml:space="preserve">Stopa aktivnosti </t>
    </r>
    <r>
      <rPr>
        <b/>
        <i/>
        <sz val="9"/>
        <rFont val="Arial"/>
        <family val="2"/>
      </rPr>
      <t>Activity rate</t>
    </r>
  </si>
  <si>
    <r>
      <t>Ukupno /</t>
    </r>
    <r>
      <rPr>
        <b/>
        <i/>
        <sz val="9"/>
        <rFont val="Arial"/>
        <family val="2"/>
      </rPr>
      <t xml:space="preserve"> Total</t>
    </r>
  </si>
  <si>
    <r>
      <t xml:space="preserve">Muškarci / </t>
    </r>
    <r>
      <rPr>
        <b/>
        <i/>
        <sz val="9"/>
        <rFont val="Arial"/>
        <family val="2"/>
      </rPr>
      <t>Men</t>
    </r>
  </si>
  <si>
    <r>
      <t xml:space="preserve">Žene / </t>
    </r>
    <r>
      <rPr>
        <b/>
        <i/>
        <sz val="9"/>
        <rFont val="Arial"/>
        <family val="2"/>
      </rPr>
      <t>Women</t>
    </r>
  </si>
  <si>
    <r>
      <t xml:space="preserve">Muškarci i Žene / </t>
    </r>
    <r>
      <rPr>
        <b/>
        <i/>
        <sz val="9"/>
        <rFont val="Arial"/>
        <family val="2"/>
      </rPr>
      <t>Men and women</t>
    </r>
  </si>
  <si>
    <r>
      <t>Žene /</t>
    </r>
    <r>
      <rPr>
        <b/>
        <i/>
        <sz val="9"/>
        <rFont val="Arial"/>
        <family val="2"/>
      </rPr>
      <t xml:space="preserve"> Women</t>
    </r>
  </si>
  <si>
    <r>
      <t xml:space="preserve">Ukupno </t>
    </r>
    <r>
      <rPr>
        <b/>
        <i/>
        <sz val="9"/>
        <rFont val="Arial"/>
        <family val="2"/>
      </rPr>
      <t>Total</t>
    </r>
  </si>
  <si>
    <r>
      <t xml:space="preserve">Muškarci </t>
    </r>
    <r>
      <rPr>
        <b/>
        <i/>
        <sz val="9"/>
        <rFont val="Arial"/>
        <family val="2"/>
      </rPr>
      <t>Men</t>
    </r>
  </si>
  <si>
    <r>
      <t xml:space="preserve">Žene </t>
    </r>
    <r>
      <rPr>
        <b/>
        <i/>
        <sz val="9"/>
        <rFont val="Arial"/>
        <family val="2"/>
      </rPr>
      <t>Women</t>
    </r>
  </si>
  <si>
    <r>
      <t>Žene</t>
    </r>
    <r>
      <rPr>
        <b/>
        <i/>
        <sz val="9"/>
        <rFont val="Arial"/>
        <family val="2"/>
      </rPr>
      <t xml:space="preserve"> Women</t>
    </r>
  </si>
  <si>
    <r>
      <t xml:space="preserve">% Žene     </t>
    </r>
    <r>
      <rPr>
        <b/>
        <i/>
        <sz val="9"/>
        <rFont val="Arial"/>
        <family val="2"/>
      </rPr>
      <t xml:space="preserve">  % Women</t>
    </r>
  </si>
  <si>
    <r>
      <t xml:space="preserve"> Stopa aktivnosti</t>
    </r>
    <r>
      <rPr>
        <b/>
        <i/>
        <sz val="9"/>
        <rFont val="Arial"/>
        <family val="2"/>
      </rPr>
      <t xml:space="preserve"> Activity rate</t>
    </r>
  </si>
  <si>
    <r>
      <t>Stopa zaposlenosti</t>
    </r>
    <r>
      <rPr>
        <b/>
        <i/>
        <sz val="9"/>
        <rFont val="Arial"/>
        <family val="2"/>
      </rPr>
      <t xml:space="preserve"> Employment rate</t>
    </r>
  </si>
  <si>
    <r>
      <t>Stopa nezaposlenosti</t>
    </r>
    <r>
      <rPr>
        <b/>
        <i/>
        <sz val="9"/>
        <rFont val="Arial"/>
        <family val="2"/>
      </rPr>
      <t xml:space="preserve"> Unemployment rate</t>
    </r>
  </si>
  <si>
    <r>
      <t xml:space="preserve"> Stopa aktivnosti </t>
    </r>
    <r>
      <rPr>
        <b/>
        <i/>
        <sz val="9"/>
        <rFont val="Arial"/>
        <family val="2"/>
      </rPr>
      <t>Activity rate</t>
    </r>
  </si>
  <si>
    <r>
      <t xml:space="preserve"> Stopa nezaposlenosti </t>
    </r>
    <r>
      <rPr>
        <b/>
        <i/>
        <sz val="9"/>
        <rFont val="Arial"/>
        <family val="2"/>
      </rPr>
      <t>Unemployment rate</t>
    </r>
  </si>
  <si>
    <t>Fakultet. akademija ili visoka škola, doktori i magistri nauka</t>
  </si>
  <si>
    <r>
      <t xml:space="preserve">% Žene       </t>
    </r>
    <r>
      <rPr>
        <b/>
        <i/>
        <sz val="9"/>
        <rFont val="Arial"/>
        <family val="2"/>
      </rPr>
      <t>% Women</t>
    </r>
  </si>
  <si>
    <r>
      <t xml:space="preserve">Muško </t>
    </r>
    <r>
      <rPr>
        <b/>
        <i/>
        <sz val="9"/>
        <rFont val="Arial"/>
        <family val="2"/>
      </rPr>
      <t>Male</t>
    </r>
  </si>
  <si>
    <r>
      <t xml:space="preserve">Žensko </t>
    </r>
    <r>
      <rPr>
        <b/>
        <i/>
        <sz val="9"/>
        <rFont val="Arial"/>
        <family val="2"/>
      </rPr>
      <t xml:space="preserve"> Female</t>
    </r>
  </si>
  <si>
    <r>
      <t xml:space="preserve">Žensko  </t>
    </r>
    <r>
      <rPr>
        <b/>
        <i/>
        <sz val="9"/>
        <rFont val="Arial"/>
        <family val="2"/>
      </rPr>
      <t>Female</t>
    </r>
  </si>
  <si>
    <r>
      <t xml:space="preserve">% Žensko       </t>
    </r>
    <r>
      <rPr>
        <b/>
        <i/>
        <sz val="9"/>
        <rFont val="Arial"/>
        <family val="2"/>
      </rPr>
      <t>% Female</t>
    </r>
  </si>
  <si>
    <r>
      <t>Muškarci</t>
    </r>
    <r>
      <rPr>
        <b/>
        <i/>
        <sz val="9"/>
        <rFont val="Arial"/>
        <family val="2"/>
      </rPr>
      <t xml:space="preserve"> Men</t>
    </r>
  </si>
  <si>
    <r>
      <t xml:space="preserve">Prema vrsti ugovora / </t>
    </r>
    <r>
      <rPr>
        <b/>
        <i/>
        <sz val="9"/>
        <rFont val="Arial"/>
        <family val="2"/>
      </rPr>
      <t>By type of contract</t>
    </r>
  </si>
  <si>
    <r>
      <t>Prema trajanja ugovora /</t>
    </r>
    <r>
      <rPr>
        <b/>
        <i/>
        <sz val="9"/>
        <rFont val="Arial"/>
        <family val="2"/>
      </rPr>
      <t xml:space="preserve"> By duration of contract</t>
    </r>
  </si>
  <si>
    <r>
      <t xml:space="preserve">Poljoprivredna zanimanja </t>
    </r>
    <r>
      <rPr>
        <b/>
        <i/>
        <sz val="9"/>
        <rFont val="Arial"/>
        <family val="2"/>
      </rPr>
      <t xml:space="preserve"> Agriculture</t>
    </r>
  </si>
  <si>
    <r>
      <t xml:space="preserve">Nepoljoprivredna zanimanja </t>
    </r>
    <r>
      <rPr>
        <b/>
        <i/>
        <sz val="9"/>
        <rFont val="Arial"/>
        <family val="2"/>
      </rPr>
      <t xml:space="preserve"> Industry</t>
    </r>
  </si>
  <si>
    <r>
      <t xml:space="preserve">Uslužne djelatnosti </t>
    </r>
    <r>
      <rPr>
        <b/>
        <i/>
        <sz val="9"/>
        <rFont val="Arial"/>
        <family val="2"/>
      </rPr>
      <t xml:space="preserve"> Services</t>
    </r>
  </si>
  <si>
    <r>
      <t>Ukupno</t>
    </r>
    <r>
      <rPr>
        <b/>
        <i/>
        <sz val="9"/>
        <rFont val="Arial"/>
        <family val="2"/>
      </rPr>
      <t xml:space="preserve"> Total</t>
    </r>
  </si>
  <si>
    <r>
      <t xml:space="preserve">Poljoprivredna zanimanja  </t>
    </r>
    <r>
      <rPr>
        <b/>
        <i/>
        <sz val="9"/>
        <rFont val="Arial"/>
        <family val="2"/>
      </rPr>
      <t>Agriculture</t>
    </r>
  </si>
  <si>
    <r>
      <t>Nepoljoprivredna zanimanja</t>
    </r>
    <r>
      <rPr>
        <b/>
        <i/>
        <sz val="9"/>
        <rFont val="Arial"/>
        <family val="2"/>
      </rPr>
      <t xml:space="preserve">  Industry</t>
    </r>
  </si>
  <si>
    <r>
      <t xml:space="preserve">Uslužne djelatnosti  </t>
    </r>
    <r>
      <rPr>
        <b/>
        <i/>
        <sz val="9"/>
        <rFont val="Arial"/>
        <family val="2"/>
      </rPr>
      <t>Services</t>
    </r>
  </si>
  <si>
    <r>
      <t xml:space="preserve">Ukupno    </t>
    </r>
    <r>
      <rPr>
        <b/>
        <i/>
        <sz val="9"/>
        <rFont val="Arial"/>
        <family val="2"/>
      </rPr>
      <t>Total</t>
    </r>
    <r>
      <rPr>
        <b/>
        <sz val="9"/>
        <rFont val="Arial"/>
        <family val="2"/>
      </rPr>
      <t xml:space="preserve"> </t>
    </r>
  </si>
  <si>
    <t xml:space="preserve">Umjetnost. zabava i rekreacija </t>
  </si>
  <si>
    <t>Informisanje i komunikacije</t>
  </si>
  <si>
    <t>Državna uprava i odbrana. obavezno socijalno osiguranje</t>
  </si>
  <si>
    <t>Snabdijevanje el. Energ.. Gasom, parom I klimatizacija</t>
  </si>
  <si>
    <r>
      <t xml:space="preserve">od toga    </t>
    </r>
    <r>
      <rPr>
        <b/>
        <i/>
        <sz val="9"/>
        <rFont val="Arial"/>
        <family val="2"/>
      </rPr>
      <t xml:space="preserve"> of which</t>
    </r>
    <r>
      <rPr>
        <b/>
        <sz val="9"/>
        <rFont val="Arial"/>
        <family val="2"/>
      </rPr>
      <t xml:space="preserve"> Podgorica</t>
    </r>
  </si>
  <si>
    <r>
      <t xml:space="preserve">Žensko / </t>
    </r>
    <r>
      <rPr>
        <b/>
        <i/>
        <sz val="9"/>
        <rFont val="Arial"/>
        <family val="2"/>
      </rPr>
      <t>Female</t>
    </r>
  </si>
  <si>
    <r>
      <t xml:space="preserve">Nepoljoprivredna zanimanja  </t>
    </r>
    <r>
      <rPr>
        <b/>
        <i/>
        <sz val="9"/>
        <rFont val="Arial"/>
        <family val="2"/>
      </rPr>
      <t>Industry</t>
    </r>
  </si>
  <si>
    <t xml:space="preserve">Region </t>
  </si>
  <si>
    <r>
      <t xml:space="preserve">Primorski  </t>
    </r>
    <r>
      <rPr>
        <b/>
        <i/>
        <sz val="9"/>
        <rFont val="Arial"/>
        <family val="2"/>
      </rPr>
      <t>Coast</t>
    </r>
  </si>
  <si>
    <r>
      <t xml:space="preserve">Središnji                     </t>
    </r>
    <r>
      <rPr>
        <b/>
        <i/>
        <sz val="9"/>
        <rFont val="Arial"/>
        <family val="2"/>
      </rPr>
      <t xml:space="preserve"> Center</t>
    </r>
  </si>
  <si>
    <r>
      <t xml:space="preserve">od toga     </t>
    </r>
    <r>
      <rPr>
        <b/>
        <i/>
        <sz val="9"/>
        <rFont val="Arial"/>
        <family val="2"/>
      </rPr>
      <t>of which</t>
    </r>
    <r>
      <rPr>
        <b/>
        <sz val="9"/>
        <rFont val="Arial"/>
        <family val="2"/>
      </rPr>
      <t xml:space="preserve"> Podgorica</t>
    </r>
  </si>
  <si>
    <r>
      <t xml:space="preserve">Sjever </t>
    </r>
    <r>
      <rPr>
        <b/>
        <i/>
        <sz val="9"/>
        <rFont val="Arial"/>
        <family val="2"/>
      </rPr>
      <t>North</t>
    </r>
  </si>
  <si>
    <r>
      <t xml:space="preserve">Središnji                    </t>
    </r>
    <r>
      <rPr>
        <b/>
        <i/>
        <sz val="9"/>
        <rFont val="Arial"/>
        <family val="2"/>
      </rPr>
      <t xml:space="preserve">  Center</t>
    </r>
  </si>
  <si>
    <r>
      <t xml:space="preserve">od toga     </t>
    </r>
    <r>
      <rPr>
        <b/>
        <i/>
        <sz val="9"/>
        <rFont val="Arial"/>
        <family val="2"/>
      </rPr>
      <t xml:space="preserve">of which </t>
    </r>
    <r>
      <rPr>
        <b/>
        <sz val="9"/>
        <rFont val="Arial"/>
        <family val="2"/>
      </rPr>
      <t>Podgorica</t>
    </r>
  </si>
  <si>
    <t>Ukupno / Total</t>
  </si>
  <si>
    <r>
      <t xml:space="preserve">Crna Gora </t>
    </r>
    <r>
      <rPr>
        <b/>
        <i/>
        <sz val="9"/>
        <rFont val="Arial"/>
        <family val="2"/>
      </rPr>
      <t>Montenegro</t>
    </r>
  </si>
  <si>
    <r>
      <t>Ukupno (Muškarci i Žene) /</t>
    </r>
    <r>
      <rPr>
        <b/>
        <i/>
        <sz val="9"/>
        <rFont val="Arial"/>
        <family val="2"/>
      </rPr>
      <t xml:space="preserve"> Total (Men and Women)</t>
    </r>
  </si>
  <si>
    <r>
      <t xml:space="preserve">% Žene      </t>
    </r>
    <r>
      <rPr>
        <b/>
        <i/>
        <sz val="9"/>
        <rFont val="Arial"/>
        <family val="2"/>
      </rPr>
      <t xml:space="preserve"> % Women</t>
    </r>
  </si>
  <si>
    <r>
      <t xml:space="preserve">Ukupmo </t>
    </r>
    <r>
      <rPr>
        <b/>
        <i/>
        <sz val="9"/>
        <rFont val="Arial"/>
        <family val="2"/>
      </rPr>
      <t>Total</t>
    </r>
  </si>
  <si>
    <r>
      <t>Svega</t>
    </r>
    <r>
      <rPr>
        <b/>
        <i/>
        <sz val="9"/>
        <rFont val="Arial"/>
        <family val="2"/>
      </rPr>
      <t xml:space="preserve"> Total</t>
    </r>
  </si>
  <si>
    <r>
      <t xml:space="preserve">od toga   </t>
    </r>
    <r>
      <rPr>
        <b/>
        <i/>
        <sz val="9"/>
        <rFont val="Arial"/>
        <family val="2"/>
      </rPr>
      <t xml:space="preserve">  of which</t>
    </r>
    <r>
      <rPr>
        <b/>
        <sz val="9"/>
        <rFont val="Arial"/>
        <family val="2"/>
      </rPr>
      <t xml:space="preserve"> Podgorica</t>
    </r>
  </si>
  <si>
    <r>
      <t xml:space="preserve">Muškarci / </t>
    </r>
    <r>
      <rPr>
        <b/>
        <i/>
        <sz val="9"/>
        <rFont val="Arial"/>
        <family val="2"/>
      </rPr>
      <t xml:space="preserve">Men </t>
    </r>
  </si>
  <si>
    <r>
      <t xml:space="preserve"> Žene / </t>
    </r>
    <r>
      <rPr>
        <b/>
        <i/>
        <sz val="9"/>
        <rFont val="Arial"/>
        <family val="2"/>
      </rPr>
      <t>Women</t>
    </r>
  </si>
  <si>
    <r>
      <t xml:space="preserve">% Žene       % </t>
    </r>
    <r>
      <rPr>
        <b/>
        <i/>
        <sz val="9"/>
        <rFont val="Arial"/>
        <family val="2"/>
      </rPr>
      <t>Women</t>
    </r>
  </si>
  <si>
    <t>Muškarci / Men</t>
  </si>
  <si>
    <r>
      <t xml:space="preserve"> - registrovani kod ZZZ </t>
    </r>
    <r>
      <rPr>
        <vertAlign val="superscript"/>
        <sz val="9"/>
        <rFont val="Arial"/>
        <family val="2"/>
      </rPr>
      <t>1)</t>
    </r>
  </si>
  <si>
    <r>
      <t xml:space="preserve"> - registered at the Employment Agency </t>
    </r>
    <r>
      <rPr>
        <vertAlign val="superscript"/>
        <sz val="9"/>
        <rFont val="Arial"/>
        <family val="2"/>
      </rPr>
      <t>1)</t>
    </r>
  </si>
  <si>
    <r>
      <t>1)</t>
    </r>
    <r>
      <rPr>
        <sz val="9"/>
        <rFont val="Arial"/>
        <family val="2"/>
      </rPr>
      <t xml:space="preserve"> Registrovani u Zavodu za zapošljavanje su podaci prema odgovoru ispitanika. Prema rezultatima ankete u svakom regionu</t>
    </r>
  </si>
  <si>
    <r>
      <t>1)</t>
    </r>
    <r>
      <rPr>
        <sz val="9"/>
        <rFont val="Arial"/>
        <family val="2"/>
      </rPr>
      <t xml:space="preserve"> Registered in Employment Agency as reported by respondents. According to the LFS results. in each region the number of persons who consider themselves</t>
    </r>
  </si>
  <si>
    <r>
      <t xml:space="preserve">Poljoprivredna djelatnost </t>
    </r>
    <r>
      <rPr>
        <b/>
        <vertAlign val="superscript"/>
        <sz val="9"/>
        <rFont val="Arial"/>
        <family val="2"/>
      </rPr>
      <t>1)</t>
    </r>
  </si>
  <si>
    <r>
      <t xml:space="preserve">Ostale uslužne djelatnosti </t>
    </r>
    <r>
      <rPr>
        <vertAlign val="superscript"/>
        <sz val="9"/>
        <rFont val="Arial"/>
        <family val="2"/>
      </rPr>
      <t>2)</t>
    </r>
  </si>
  <si>
    <r>
      <t xml:space="preserve">Agriculture </t>
    </r>
    <r>
      <rPr>
        <b/>
        <i/>
        <vertAlign val="superscript"/>
        <sz val="9"/>
        <rFont val="Arial"/>
        <family val="2"/>
      </rPr>
      <t>1)</t>
    </r>
  </si>
  <si>
    <r>
      <t xml:space="preserve">Other social and personal services </t>
    </r>
    <r>
      <rPr>
        <vertAlign val="superscript"/>
        <sz val="9"/>
        <rFont val="Arial"/>
        <family val="2"/>
      </rPr>
      <t>2)</t>
    </r>
  </si>
  <si>
    <r>
      <t>1)</t>
    </r>
    <r>
      <rPr>
        <sz val="9"/>
        <rFont val="Arial"/>
        <family val="2"/>
      </rPr>
      <t xml:space="preserve"> Poljoprivreda uključuje šumarstvo i ribarstvo</t>
    </r>
  </si>
  <si>
    <r>
      <t>2)</t>
    </r>
    <r>
      <rPr>
        <sz val="9"/>
        <rFont val="Arial"/>
        <family val="2"/>
      </rPr>
      <t xml:space="preserve"> Uključuje domaćinstva sa zaposlenim osobama, kao i eksteritorijalne organizacije</t>
    </r>
  </si>
  <si>
    <r>
      <t>1)</t>
    </r>
    <r>
      <rPr>
        <sz val="9"/>
        <rFont val="Arial"/>
        <family val="2"/>
      </rPr>
      <t xml:space="preserve"> Agriculture includes forestry and fishing</t>
    </r>
  </si>
  <si>
    <r>
      <t>2)</t>
    </r>
    <r>
      <rPr>
        <sz val="9"/>
        <rFont val="Arial"/>
        <family val="2"/>
      </rPr>
      <t xml:space="preserve"> Including households with employed persons, as well as exterritorial organisations</t>
    </r>
  </si>
  <si>
    <t>Ima druga primanja</t>
  </si>
  <si>
    <t>Zakonodavci. funkcioneri I rukovodioci</t>
  </si>
  <si>
    <t>Legislators. senior officials. and managers</t>
  </si>
  <si>
    <t>Market. sales. and service workers</t>
  </si>
  <si>
    <t>Other earnings</t>
  </si>
  <si>
    <t xml:space="preserve">   Other earnings</t>
  </si>
  <si>
    <t>Tabela 1 UKUPNO STANOVNIŠTVO, PREMA AKTIVNOSTI I POLU, CRNA GORA TREĆI KVARTAL 2017</t>
  </si>
  <si>
    <t>Table 1 Principal characteristics of the population by activity and sex, Montenegro 3rd quarter 2017</t>
  </si>
  <si>
    <t>Tablela 4 STANOVNIŠTVO STARO 15 I VIŠE GODINA PREMA STEPENU OBRAZOVANJA, STAROSTI I POLU,  CRNA GORA TREĆI KVARTAL 2017</t>
  </si>
  <si>
    <t>Table 4 Population aged 15 and over by school attainment, age and sex, Montenegro 3rd quarter 2017</t>
  </si>
  <si>
    <t>Tabela 4-1 AKTIVNO STANOVNIŠTVO PO STEPENU OBRAZOVANJA I POLU, CRNA GORA TREĆI KVARTAL 2017</t>
  </si>
  <si>
    <t>Table 4-1 Labour force by school attainment and sex, Montenegro 3rd quarter 2017</t>
  </si>
  <si>
    <t>Tablela 4-2 STOPE AKTIVNOSTI. ZAPOSLENOSTI I NEZAPOSLENOSTI PO STEPENU OBRAZOVANJA I POLU, CRNA GORA TREĆI KVARTAL2017</t>
  </si>
  <si>
    <t>Table 4-2 Activity, employment and unemployment rates by school attainment and sex, Montenegro 3rd quarter 2017</t>
  </si>
  <si>
    <t>Tabela 5 ZAPOSLENA LICA PO STATUSU ZAPOSLENJA I POLU, CRNA GORA TREĆI KVARTAL 2017</t>
  </si>
  <si>
    <t>Table 5   Persons in employment by status in employment and sex, Montenegro 3rd quarter 2017</t>
  </si>
  <si>
    <t xml:space="preserve">Tabela 5-1 ZAPOSLENA LICA PREMA UOBIČAJENOM MJESTU RADA, CRNA GORA TREĆI KVARTAL 2017
</t>
  </si>
  <si>
    <t>Table 5-1 Employed population by usual place of work, Montenegro 3rd quarter 2017</t>
  </si>
  <si>
    <t xml:space="preserve">Tabela 5-2 ZAPOSLENI RADNICI PREMA VRSTI I TRAJANJA UGOVORA I POLU, CRNA GORA TREĆI KVARTAL 2017
</t>
  </si>
  <si>
    <t>Table 5-2 Employees  by type and duration of contract and sex, Montenegro  3rd quarter 2017</t>
  </si>
  <si>
    <t xml:space="preserve">Tabela 5-3 ZAPOSLENI RADNICI PREMA VRSTI I TRAJANJA UGOVORA I SEKTORIMA DJELATNOSTI, CRNA GORA TREĆI KVARTAL 2017
</t>
  </si>
  <si>
    <t>Table 5-3 Employees by type and duration of contract and sector of activity, Montenegro 3rd quarter 2017</t>
  </si>
  <si>
    <t>Tabela 6 ZAPOSLENA LICA, PREMA SEKTORIMA DJELATNOSTI I POLU, CRNA GORA TREĆI KVARTAL 2017</t>
  </si>
  <si>
    <t>Table 6 Persons in employment by sectors of activity and sex. Montenegro 3rd quarter 2017</t>
  </si>
  <si>
    <t>Tabela 6-1. ZAPOSLENA LICA, PREMA SEKTORIMA DJELATNOSTI, REGIONU I PO POLU, CRNA GORA TREĆI KVARTAL 2017</t>
  </si>
  <si>
    <t>Table 6-1 Persons in employment by sectors of activity, region and sex, Montenegro 3rd quarter 2017</t>
  </si>
  <si>
    <t>Tabela 6-2. ZAPOSLENI RADNICI PREMA OBLIKU SVOJINE I POLU, CRNA GORA TREĆI KVARTAL 2017</t>
  </si>
  <si>
    <t>Table 6-2 Employees by ownership sector and sex, Montenegro 3rd quarter 2017</t>
  </si>
  <si>
    <t>Tabela 6-3  ZAPOSLENI RADNICI PREMA SEKTORIMA DJELATNOSTI I OBLIKU SVOJINE, CRNA GORA TREĆI KVARTAL 2017</t>
  </si>
  <si>
    <t>Table 6-3 Employees by sectors of activity and ownership sector, Montenegro 3rd quarter 2017</t>
  </si>
  <si>
    <t>Tabela 7  ZAPOSLENI LICA PREMA ZANIMANJIMA, REGIONU I POLU, CRNA GORA TREĆI KVARTAL 2017</t>
  </si>
  <si>
    <t>Table 7 Persons in employment by occupation, region and sex, Montenegro 3rd quarter 2017</t>
  </si>
  <si>
    <t>Tabela 7-1  UČEŠĆE ŽENA U UKUPNOM BROJU ZAPOSLENIH PREMA ZANIMANJIMA I REGIONU, CRNA GORA TREĆI KVARTAL 2017</t>
  </si>
  <si>
    <t>Table 7-1 Share of females in employment by occupation and region, Montenegro 3rd quarter 2017</t>
  </si>
  <si>
    <t>Tabela 8 ZAPOSLENA LICA  SA PUNIM ILI KRAĆIM OD PUNOG RADNOG VREMENA PO SEKTORIMA DJELATNOSTI I POLU, CRNA GORA TREĆI KVARTAL 2017</t>
  </si>
  <si>
    <t>Table 8 Employed population by full-time and part-time work and sector of activity, Montenegro 3rd quarter 2017</t>
  </si>
  <si>
    <t>Tabela 9 ZAPOSLENA LICA  PO STEPENU OBRAZOVANJA I POLU, CRNA GORA TREĆI KVARTAL 2017</t>
  </si>
  <si>
    <t>Table 9 Employed population by school attainment and sex, Montenegro 3rd quarter 2017</t>
  </si>
  <si>
    <t>Tabela 10 PROSJEČNI UOBIČAJENI RADNI ČASOVI NEDJELJNO PO ZAPOSLENOM PREMA SEKTORU  DJELATNOSTI, POLU I REGIONU, CRNA GORA TREĆI KVARTAL 2017</t>
  </si>
  <si>
    <t xml:space="preserve"> Table 10 Average number of hours persons in employment usually work per week, by sector of activity, sex and region, Montenegro 3rd quarter 2017</t>
  </si>
  <si>
    <t>Tabela 11 NEZAPOSLENA LICA  PREMA STEPENU OBRAZOVANJA I POLU, CRNA GORA TREĆI KVARTAL 2017</t>
  </si>
  <si>
    <t>Table 11 Unemployed persons by school attainment and sex, Montenegro 3rd quarter 2017</t>
  </si>
  <si>
    <t>Tabela 12 NEZAPOSLENA LICA PREMA DUŽINI TRAŽENJA POSLA  I POLU, CRNA GORA TREĆI KVARTAL 2017</t>
  </si>
  <si>
    <t>Table 12 Unemployed persons by duration of unemployment and sex, Montenegro 3rd quarter 2017</t>
  </si>
  <si>
    <t>Tabela 13 NEAKTIVNO STANOVNIŠTVO KOJE NE TRAŽI POSAO PO POLU I REGIONU, CRNA GORA TREĆI KVARTAL 2017</t>
  </si>
  <si>
    <t>Table 13 Inactive population not seeking work by sex and region, Montenegro 3rd quarter 201</t>
  </si>
  <si>
    <t>Ukupno / Total (1000)</t>
  </si>
  <si>
    <r>
      <t xml:space="preserve">Struktura (%) / </t>
    </r>
    <r>
      <rPr>
        <b/>
        <i/>
        <sz val="9"/>
        <rFont val="Arial"/>
        <family val="2"/>
      </rPr>
      <t>Structure (%)</t>
    </r>
  </si>
  <si>
    <t>20-64</t>
  </si>
  <si>
    <t>15-67</t>
  </si>
  <si>
    <r>
      <t xml:space="preserve">Muškarci / </t>
    </r>
    <r>
      <rPr>
        <b/>
        <i/>
        <sz val="9"/>
        <rFont val="Arial"/>
        <family val="2"/>
      </rPr>
      <t>Men (1000)</t>
    </r>
  </si>
  <si>
    <r>
      <t xml:space="preserve">Žene / </t>
    </r>
    <r>
      <rPr>
        <b/>
        <i/>
        <sz val="9"/>
        <rFont val="Arial"/>
        <family val="2"/>
      </rPr>
      <t>Women (1000)</t>
    </r>
  </si>
  <si>
    <t>Ukupno /Total</t>
  </si>
  <si>
    <t>Stopa aktivnosti Activity rate</t>
  </si>
  <si>
    <t>Stopa zaposlenosti Employment rate</t>
  </si>
  <si>
    <t>Stopa nezaposlenosti Unemployment rate</t>
  </si>
  <si>
    <t xml:space="preserve">Stope neaktivnosti  Inactivity rate </t>
  </si>
  <si>
    <t xml:space="preserve">Stope neaktivnosti Inactivity rate </t>
  </si>
  <si>
    <r>
      <t>Starost /</t>
    </r>
    <r>
      <rPr>
        <i/>
        <sz val="9"/>
        <rFont val="Arial"/>
        <family val="2"/>
      </rPr>
      <t xml:space="preserve"> Age</t>
    </r>
  </si>
  <si>
    <t>(3.7)</t>
  </si>
  <si>
    <t>(5.0)</t>
  </si>
  <si>
    <t>(14.7)</t>
  </si>
  <si>
    <t>(4.2)</t>
  </si>
  <si>
    <t>(2.4)</t>
  </si>
  <si>
    <t>((8.8))</t>
  </si>
  <si>
    <t>(5.1)</t>
  </si>
  <si>
    <t>(6.1)</t>
  </si>
  <si>
    <t>(10.5)</t>
  </si>
  <si>
    <t>(8.8)</t>
  </si>
  <si>
    <t>(3.5)</t>
  </si>
  <si>
    <t>(3.8)</t>
  </si>
  <si>
    <t>((2.3))</t>
  </si>
  <si>
    <t>((2.8))</t>
  </si>
  <si>
    <t>(2.6)</t>
  </si>
  <si>
    <t>(7.1)</t>
  </si>
  <si>
    <t>((2.5))</t>
  </si>
  <si>
    <t>(6.6)</t>
  </si>
  <si>
    <t>(9.3)</t>
  </si>
  <si>
    <t>(7.7)</t>
  </si>
  <si>
    <t>(3.0)</t>
  </si>
  <si>
    <t>(2.5)</t>
  </si>
  <si>
    <t>((2.2))</t>
  </si>
  <si>
    <t>(10.9)</t>
  </si>
  <si>
    <t>(1.7)</t>
  </si>
  <si>
    <t>(4.7)</t>
  </si>
  <si>
    <t>(10.8)</t>
  </si>
  <si>
    <t>.</t>
  </si>
  <si>
    <t>((4.6))</t>
  </si>
  <si>
    <t>(8.1)</t>
  </si>
  <si>
    <t>(12.1)</t>
  </si>
  <si>
    <t>((24.1))</t>
  </si>
  <si>
    <t>((1.3))</t>
  </si>
  <si>
    <t>((4.8))</t>
  </si>
  <si>
    <t>(74.5)</t>
  </si>
  <si>
    <t>(3.3)</t>
  </si>
  <si>
    <t>(8.2)</t>
  </si>
  <si>
    <t>(18.5)</t>
  </si>
  <si>
    <t>(16.3)</t>
  </si>
  <si>
    <t>(7.5)</t>
  </si>
  <si>
    <t>(32.7)</t>
  </si>
  <si>
    <t>(4.9)</t>
  </si>
  <si>
    <t>(4.0)</t>
  </si>
  <si>
    <t>(2.0)</t>
  </si>
  <si>
    <t>(38.0)</t>
  </si>
  <si>
    <t>(25.6)</t>
  </si>
  <si>
    <t>(11.4)</t>
  </si>
  <si>
    <t>((3.9))</t>
  </si>
  <si>
    <t>(33.3)</t>
  </si>
  <si>
    <t>(19.6)</t>
  </si>
  <si>
    <t>(15.2)</t>
  </si>
  <si>
    <t>(9.2)</t>
  </si>
  <si>
    <t>(4.3)</t>
  </si>
  <si>
    <t>((0.2))</t>
  </si>
  <si>
    <t>((1.5))</t>
  </si>
  <si>
    <t>((4.3))</t>
  </si>
  <si>
    <t>(3.9)</t>
  </si>
  <si>
    <t>(82.7)</t>
  </si>
  <si>
    <t>(31.8)</t>
  </si>
  <si>
    <t>((11.4))</t>
  </si>
  <si>
    <t>((5.6))</t>
  </si>
  <si>
    <t>((0.4))</t>
  </si>
  <si>
    <t>(2.1)</t>
  </si>
  <si>
    <t>((2.9))</t>
  </si>
  <si>
    <t>(5.2)</t>
  </si>
  <si>
    <t>(5.5)</t>
  </si>
  <si>
    <t>(7.9)</t>
  </si>
  <si>
    <t>((2.4))</t>
  </si>
  <si>
    <t>(13.0)</t>
  </si>
  <si>
    <t>(7.2)</t>
  </si>
  <si>
    <t>(6.4)</t>
  </si>
  <si>
    <t>((2.0))</t>
  </si>
  <si>
    <t>(2.7)</t>
  </si>
  <si>
    <t>(12.0)</t>
  </si>
  <si>
    <t>(7.3)</t>
  </si>
  <si>
    <t>(4.6)</t>
  </si>
  <si>
    <t>((18.5))</t>
  </si>
  <si>
    <t>(0.6)</t>
  </si>
  <si>
    <t>((4.4))</t>
  </si>
  <si>
    <t>((10.0))</t>
  </si>
  <si>
    <t>(4.8)</t>
  </si>
  <si>
    <t>(32.2)</t>
  </si>
  <si>
    <t>((1.8))</t>
  </si>
  <si>
    <t>(7.8)</t>
  </si>
  <si>
    <t>(8.4)</t>
  </si>
  <si>
    <t>(18.8)</t>
  </si>
  <si>
    <t>((2.6))</t>
  </si>
  <si>
    <t>(3.2)</t>
  </si>
  <si>
    <t>((5.4))</t>
  </si>
  <si>
    <t>(54.0)</t>
  </si>
  <si>
    <t>(20.4)</t>
  </si>
  <si>
    <t>(11.2)</t>
  </si>
  <si>
    <t>((8.1))</t>
  </si>
  <si>
    <t>((1.2))</t>
  </si>
  <si>
    <t>(46.0)</t>
  </si>
  <si>
    <t>(19.8)</t>
  </si>
  <si>
    <t>(9.0)</t>
  </si>
  <si>
    <t>(5.9)</t>
  </si>
  <si>
    <t>((1.6))</t>
  </si>
  <si>
    <t>(46.9)</t>
  </si>
  <si>
    <t>(25.1)</t>
  </si>
  <si>
    <t>(14.4)</t>
  </si>
  <si>
    <t>(42.5)</t>
  </si>
  <si>
    <t>(5.8)</t>
  </si>
  <si>
    <t>((13.0))</t>
  </si>
  <si>
    <t>(5.7)</t>
  </si>
  <si>
    <t>(79.2)</t>
  </si>
  <si>
    <t>(43.6)</t>
  </si>
  <si>
    <t>(34.7)</t>
  </si>
  <si>
    <t>(5.3)</t>
  </si>
  <si>
    <t>(67.9)</t>
  </si>
  <si>
    <t>(29.6)</t>
  </si>
  <si>
    <t>(38.3)</t>
  </si>
  <si>
    <t>(24.1)</t>
  </si>
  <si>
    <t>(30.5)</t>
  </si>
  <si>
    <t>(11.5)</t>
  </si>
  <si>
    <t>(9.5)</t>
  </si>
  <si>
    <t>((17.8))</t>
  </si>
  <si>
    <t>((18.7))</t>
  </si>
  <si>
    <t>(7.0)</t>
  </si>
  <si>
    <t>((5.8))</t>
  </si>
  <si>
    <t>(37.9)</t>
  </si>
  <si>
    <t>(31.0)</t>
  </si>
  <si>
    <t>(18.3)</t>
  </si>
  <si>
    <t>(21.2)</t>
  </si>
  <si>
    <t>(16.4)</t>
  </si>
  <si>
    <t>(29.7)</t>
  </si>
  <si>
    <t>(35.9)</t>
  </si>
  <si>
    <t>((9.4))</t>
  </si>
  <si>
    <t>(6.3)</t>
  </si>
  <si>
    <t>(33.6)</t>
  </si>
  <si>
    <t>((9.7))</t>
  </si>
  <si>
    <t>(59.4)</t>
  </si>
  <si>
    <t>(24.4)</t>
  </si>
  <si>
    <t>((17.5))</t>
  </si>
  <si>
    <t>((28.4))</t>
  </si>
  <si>
    <t>(39.4)</t>
  </si>
  <si>
    <t>(44.1)</t>
  </si>
  <si>
    <t>(18.6)</t>
  </si>
  <si>
    <t>(27.7)</t>
  </si>
  <si>
    <t>(36.8)</t>
  </si>
  <si>
    <t>(39.2)</t>
  </si>
  <si>
    <t>((9.0))</t>
  </si>
  <si>
    <t>(36.9)</t>
  </si>
  <si>
    <t>(11.7)</t>
  </si>
  <si>
    <t>(11.1)</t>
  </si>
  <si>
    <t>(6.5)</t>
  </si>
  <si>
    <t>(3.6)</t>
  </si>
  <si>
    <t>(4.1)</t>
  </si>
  <si>
    <t>((1.7))</t>
  </si>
  <si>
    <t>(68.4)</t>
  </si>
  <si>
    <t>(15.8)</t>
  </si>
  <si>
    <t>(4.4)</t>
  </si>
  <si>
    <t>(2.2)</t>
  </si>
  <si>
    <t>((4.2))</t>
  </si>
  <si>
    <t>((51.2))</t>
  </si>
  <si>
    <t>(63.7)</t>
  </si>
  <si>
    <t>(62.7)</t>
  </si>
  <si>
    <t>(33.7)</t>
  </si>
  <si>
    <t>(29.0)</t>
  </si>
  <si>
    <t>(33.9)</t>
  </si>
  <si>
    <t>(35.0)</t>
  </si>
  <si>
    <t xml:space="preserve">. </t>
  </si>
  <si>
    <t>(95.9)</t>
  </si>
  <si>
    <t>((3.2))</t>
  </si>
  <si>
    <t>((1.9))</t>
  </si>
  <si>
    <t>((1.4))</t>
  </si>
  <si>
    <t>(21.8)</t>
  </si>
  <si>
    <t>(79.4)</t>
  </si>
  <si>
    <t>((10.1))</t>
  </si>
  <si>
    <t>(52.2)</t>
  </si>
  <si>
    <t>((31.6))</t>
  </si>
  <si>
    <t>(34.6)</t>
  </si>
  <si>
    <t>(19.5)</t>
  </si>
  <si>
    <t>(12.6)</t>
  </si>
  <si>
    <t>(6.9)</t>
  </si>
  <si>
    <t>(35.3)</t>
  </si>
  <si>
    <t>(1.1)</t>
  </si>
  <si>
    <t>((3.7))</t>
  </si>
  <si>
    <t>((2.1))</t>
  </si>
  <si>
    <t>((2.7))</t>
  </si>
  <si>
    <t>(25.9)</t>
  </si>
  <si>
    <t>(1.9)</t>
  </si>
  <si>
    <t>(11.8)</t>
  </si>
  <si>
    <t>(41.1)</t>
  </si>
  <si>
    <t>(44.7)</t>
  </si>
  <si>
    <t>(1.6)</t>
  </si>
  <si>
    <t>(51.3)</t>
  </si>
  <si>
    <t>(11.6)</t>
  </si>
  <si>
    <t>(16.2)</t>
  </si>
  <si>
    <t>(13.4)</t>
  </si>
  <si>
    <t>(6.8)</t>
  </si>
  <si>
    <t>((8.4))</t>
  </si>
  <si>
    <t>((8.5))</t>
  </si>
  <si>
    <t>((43.7))</t>
  </si>
  <si>
    <t>(3.4)</t>
  </si>
  <si>
    <t>((3.0))</t>
  </si>
  <si>
    <t>((12.4))</t>
  </si>
  <si>
    <t>(26.3)</t>
  </si>
  <si>
    <t>(1.4)</t>
  </si>
  <si>
    <t>(24.6)</t>
  </si>
  <si>
    <t>(2.3)</t>
  </si>
  <si>
    <t>((8.2))</t>
  </si>
  <si>
    <t>((9.5))</t>
  </si>
  <si>
    <t>(25.7)</t>
  </si>
  <si>
    <t>((1.0))</t>
  </si>
  <si>
    <t>(1.3)</t>
  </si>
  <si>
    <t>((7.6))</t>
  </si>
  <si>
    <t>((24.0))</t>
  </si>
  <si>
    <t>(10.0)</t>
  </si>
  <si>
    <t>(14.9)</t>
  </si>
  <si>
    <t>(4.5)</t>
  </si>
  <si>
    <t>(18.0)</t>
  </si>
  <si>
    <t>(12.5)</t>
  </si>
  <si>
    <t>(22.1)</t>
  </si>
  <si>
    <t>(24.2)</t>
  </si>
  <si>
    <t>(12.2)</t>
  </si>
  <si>
    <t>((6.9))</t>
  </si>
  <si>
    <t>(8.6)</t>
  </si>
  <si>
    <t>((10.2))</t>
  </si>
  <si>
    <t>(27.2)</t>
  </si>
  <si>
    <t>(16.1)</t>
  </si>
  <si>
    <t>((10.5))</t>
  </si>
  <si>
    <t>(6.7)</t>
  </si>
  <si>
    <t>(1.0)</t>
  </si>
  <si>
    <t>((22.3))</t>
  </si>
  <si>
    <t>(2.9)</t>
  </si>
  <si>
    <t>(5.4)</t>
  </si>
  <si>
    <t>((7.9))</t>
  </si>
  <si>
    <t>(10.7)</t>
  </si>
  <si>
    <t>(22.5)</t>
  </si>
  <si>
    <t>(7.6)</t>
  </si>
  <si>
    <t>(11.3)</t>
  </si>
  <si>
    <t>(13.6)</t>
  </si>
  <si>
    <t>(11.9)</t>
  </si>
  <si>
    <t>((3.4))</t>
  </si>
  <si>
    <t>((9.3))</t>
  </si>
  <si>
    <t>(10.1)</t>
  </si>
  <si>
    <t>(20.1)</t>
  </si>
  <si>
    <t>(16.8)</t>
  </si>
  <si>
    <t>((6.3))</t>
  </si>
  <si>
    <t>((8.0))</t>
  </si>
  <si>
    <t>(5.6)</t>
  </si>
  <si>
    <t>(15.3)</t>
  </si>
  <si>
    <t>(9.7)</t>
  </si>
  <si>
    <t>(8.3)</t>
  </si>
  <si>
    <t>((5.9))</t>
  </si>
  <si>
    <t>((23.6))</t>
  </si>
  <si>
    <t>(33.1)</t>
  </si>
  <si>
    <t>(27.3)</t>
  </si>
  <si>
    <t>((23.4))</t>
  </si>
  <si>
    <t>(49.0)</t>
  </si>
  <si>
    <t>(51.7)</t>
  </si>
  <si>
    <t>(42.0)</t>
  </si>
  <si>
    <t>(50.6)</t>
  </si>
  <si>
    <t>((40.2))</t>
  </si>
  <si>
    <t>(14.8)</t>
  </si>
  <si>
    <t>(53.1)</t>
  </si>
  <si>
    <t>(62.2)</t>
  </si>
  <si>
    <t>(50.1)</t>
  </si>
  <si>
    <t>(51.4)</t>
  </si>
  <si>
    <t>(13.2)</t>
  </si>
  <si>
    <t>(9.1)</t>
  </si>
  <si>
    <t>((27.4))</t>
  </si>
  <si>
    <t>(59.3)</t>
  </si>
  <si>
    <t>(2.8)</t>
  </si>
  <si>
    <t>((40.7))</t>
  </si>
  <si>
    <t>((47.4))</t>
  </si>
  <si>
    <t>(10.2)</t>
  </si>
  <si>
    <t>((11.7))</t>
  </si>
  <si>
    <t>((4.9))</t>
  </si>
  <si>
    <t>((6.0))</t>
  </si>
  <si>
    <t>(71.0)</t>
  </si>
  <si>
    <t>(39.0)</t>
  </si>
  <si>
    <t>(37.1)</t>
  </si>
  <si>
    <t>(26.5)</t>
  </si>
  <si>
    <t>(34.3)</t>
  </si>
  <si>
    <t>(25.3)</t>
  </si>
  <si>
    <t>(32.5)</t>
  </si>
  <si>
    <t>(39.3)</t>
  </si>
  <si>
    <t>((35.8))</t>
  </si>
  <si>
    <t>(41.7)</t>
  </si>
  <si>
    <t>(38.6)</t>
  </si>
  <si>
    <t>(41.5)</t>
  </si>
  <si>
    <t>(34.9)</t>
  </si>
  <si>
    <t>(44.4)</t>
  </si>
  <si>
    <t>((12.3))</t>
  </si>
  <si>
    <t>(47.9)</t>
  </si>
  <si>
    <t>(1.2)</t>
  </si>
  <si>
    <t>(3.1)</t>
  </si>
  <si>
    <t>(17.0)</t>
  </si>
  <si>
    <t>(14.5)</t>
  </si>
  <si>
    <t>((21.5))</t>
  </si>
  <si>
    <t>(15.7)</t>
  </si>
  <si>
    <t>((14.7))</t>
  </si>
  <si>
    <t>(16.6)</t>
  </si>
  <si>
    <t>((10.8))</t>
  </si>
  <si>
    <r>
      <t xml:space="preserve">Starost - </t>
    </r>
    <r>
      <rPr>
        <b/>
        <i/>
        <sz val="9"/>
        <rFont val="Arial"/>
        <family val="2"/>
      </rPr>
      <t>Age</t>
    </r>
  </si>
  <si>
    <t>(10.6)</t>
  </si>
  <si>
    <t>((6.7))</t>
  </si>
  <si>
    <t>(32.1)</t>
  </si>
  <si>
    <t>(23.2)</t>
  </si>
  <si>
    <t>((5.2))</t>
  </si>
  <si>
    <t>((5.1))</t>
  </si>
  <si>
    <t>((13.1))</t>
  </si>
  <si>
    <t>(8.0)</t>
  </si>
  <si>
    <t>(14.1)</t>
  </si>
  <si>
    <t>(37.3)</t>
  </si>
  <si>
    <t>(27.0)</t>
  </si>
  <si>
    <t>(28.5)</t>
  </si>
  <si>
    <t>((25.5))</t>
  </si>
  <si>
    <t>((7.2))</t>
  </si>
  <si>
    <t>((6.6))</t>
  </si>
  <si>
    <t>((10.3))</t>
  </si>
  <si>
    <t>(36.4)</t>
  </si>
  <si>
    <t>Tabela 14 DODATNI POKAZATELJI IZ ANKETE O RADNOJ SNAZI, CRNA GORA TREĆI KVARTAL 2017</t>
  </si>
  <si>
    <t>Table 14 Additional LFS indicators, Montenegro 3rd quarter 2017</t>
  </si>
  <si>
    <r>
      <t xml:space="preserve">Doživotno učenje (25-64) </t>
    </r>
    <r>
      <rPr>
        <b/>
        <vertAlign val="superscript"/>
        <sz val="9"/>
        <rFont val="Arial"/>
        <family val="2"/>
      </rPr>
      <t>1)</t>
    </r>
  </si>
  <si>
    <r>
      <t xml:space="preserve">Lifelong learning (25-64) </t>
    </r>
    <r>
      <rPr>
        <b/>
        <i/>
        <vertAlign val="superscript"/>
        <sz val="9"/>
        <rFont val="Arial"/>
        <family val="2"/>
      </rPr>
      <t>1)</t>
    </r>
  </si>
  <si>
    <r>
      <t xml:space="preserve">Rano napuštanje sistema obrazovanja i obuke (18-24) </t>
    </r>
    <r>
      <rPr>
        <b/>
        <vertAlign val="superscript"/>
        <sz val="9"/>
        <rFont val="Arial"/>
        <family val="2"/>
      </rPr>
      <t>2)</t>
    </r>
  </si>
  <si>
    <r>
      <t xml:space="preserve">Early School Leavers (18-24) </t>
    </r>
    <r>
      <rPr>
        <b/>
        <i/>
        <vertAlign val="superscript"/>
        <sz val="9"/>
        <rFont val="Arial"/>
        <family val="2"/>
      </rPr>
      <t>2)</t>
    </r>
  </si>
  <si>
    <r>
      <t xml:space="preserve">Udio mladih koji ne rade, nisu u sistemu obrazovanja ili obuke </t>
    </r>
    <r>
      <rPr>
        <b/>
        <vertAlign val="superscript"/>
        <sz val="9"/>
        <rFont val="Arial"/>
        <family val="2"/>
      </rPr>
      <t>3)</t>
    </r>
  </si>
  <si>
    <r>
      <t xml:space="preserve">NEET - not in employment, education or training </t>
    </r>
    <r>
      <rPr>
        <b/>
        <i/>
        <vertAlign val="superscript"/>
        <sz val="9"/>
        <rFont val="Arial"/>
        <family val="2"/>
      </rPr>
      <t>3)</t>
    </r>
  </si>
  <si>
    <t>(15-24)</t>
  </si>
  <si>
    <t>(15-29)</t>
  </si>
  <si>
    <t>Stopa nezaposlenosti (15-29)</t>
  </si>
  <si>
    <t>Unemployment rate (15-29)</t>
  </si>
  <si>
    <r>
      <t xml:space="preserve">Stopa dugoročne nezaposlenosti </t>
    </r>
    <r>
      <rPr>
        <b/>
        <vertAlign val="superscript"/>
        <sz val="9"/>
        <rFont val="Arial"/>
        <family val="2"/>
      </rPr>
      <t>4)</t>
    </r>
  </si>
  <si>
    <r>
      <t xml:space="preserve">Long-term unemployment rate </t>
    </r>
    <r>
      <rPr>
        <b/>
        <i/>
        <vertAlign val="superscript"/>
        <sz val="9"/>
        <rFont val="Arial"/>
        <family val="2"/>
      </rPr>
      <t>4)</t>
    </r>
  </si>
  <si>
    <r>
      <t xml:space="preserve">Učešće dugoročne nezaposlenosti u ukupnoj nezaposlenosti </t>
    </r>
    <r>
      <rPr>
        <b/>
        <vertAlign val="superscript"/>
        <sz val="9"/>
        <rFont val="Arial"/>
        <family val="2"/>
      </rPr>
      <t>5)</t>
    </r>
  </si>
  <si>
    <r>
      <t xml:space="preserve">Long-term unemployment share </t>
    </r>
    <r>
      <rPr>
        <b/>
        <i/>
        <vertAlign val="superscript"/>
        <sz val="9"/>
        <rFont val="Arial"/>
        <family val="2"/>
      </rPr>
      <t>5)</t>
    </r>
  </si>
  <si>
    <r>
      <rPr>
        <vertAlign val="superscript"/>
        <sz val="9"/>
        <rFont val="Arial"/>
        <family val="2"/>
      </rPr>
      <t>1)</t>
    </r>
    <r>
      <rPr>
        <sz val="9"/>
        <rFont val="Arial"/>
        <family val="2"/>
      </rPr>
      <t xml:space="preserve"> </t>
    </r>
    <r>
      <rPr>
        <b/>
        <sz val="9"/>
        <rFont val="Arial"/>
        <family val="2"/>
      </rPr>
      <t>Doživotno učenje</t>
    </r>
    <r>
      <rPr>
        <sz val="9"/>
        <rFont val="Arial"/>
        <family val="2"/>
      </rPr>
      <t xml:space="preserve"> predstavlja procenat lica starosti 25-64 koja su bila u sistemu obrazovanja ili obuke u referentnom periodu od prethodne četiri nedjelje od nedjelje anketiranja. </t>
    </r>
  </si>
  <si>
    <r>
      <t xml:space="preserve">  </t>
    </r>
    <r>
      <rPr>
        <b/>
        <sz val="9"/>
        <rFont val="Arial"/>
        <family val="2"/>
      </rPr>
      <t xml:space="preserve"> Lifelong learning</t>
    </r>
    <r>
      <rPr>
        <sz val="9"/>
        <rFont val="Arial"/>
        <family val="2"/>
      </rPr>
      <t xml:space="preserve"> represents the percentage of persons aged 25– 64 having participated in education or training. The lifelong learning participants refer to persons aged 25–64 who answered (in the LFS) that they received education or training during four weeks before the survey.</t>
    </r>
  </si>
  <si>
    <r>
      <rPr>
        <vertAlign val="superscript"/>
        <sz val="9"/>
        <rFont val="Arial"/>
        <family val="2"/>
      </rPr>
      <t>2)</t>
    </r>
    <r>
      <rPr>
        <sz val="9"/>
        <rFont val="Arial"/>
        <family val="2"/>
      </rPr>
      <t xml:space="preserve"> </t>
    </r>
    <r>
      <rPr>
        <b/>
        <sz val="9"/>
        <rFont val="Arial"/>
        <family val="2"/>
      </rPr>
      <t xml:space="preserve">Rano napuštanje sistema obrazovanja i obuke </t>
    </r>
    <r>
      <rPr>
        <sz val="9"/>
        <rFont val="Arial"/>
        <family val="2"/>
      </rPr>
      <t>predstavlja procenat populacije između 18-24 godine sa najnižim srednjim obrazovanjem i koja nije više u procesu obrazovanja i obuke.</t>
    </r>
  </si>
  <si>
    <r>
      <rPr>
        <b/>
        <sz val="9"/>
        <rFont val="Arial"/>
        <family val="2"/>
      </rPr>
      <t xml:space="preserve">   Early leavers from education and training </t>
    </r>
    <r>
      <rPr>
        <sz val="9"/>
        <rFont val="Arial"/>
        <family val="2"/>
      </rPr>
      <t xml:space="preserve">represent the percentage of population aged 18–24 with the lowest secondary education and not participating any more in further education or training. </t>
    </r>
  </si>
  <si>
    <r>
      <rPr>
        <vertAlign val="superscript"/>
        <sz val="9"/>
        <rFont val="Arial"/>
        <family val="2"/>
      </rPr>
      <t>3)</t>
    </r>
    <r>
      <rPr>
        <sz val="9"/>
        <rFont val="Arial"/>
        <family val="2"/>
      </rPr>
      <t xml:space="preserve"> </t>
    </r>
    <r>
      <rPr>
        <b/>
        <sz val="9"/>
        <rFont val="Arial"/>
        <family val="2"/>
      </rPr>
      <t xml:space="preserve">Udio mladih koji ne rade, nisu u sistemu obrazovanja ili obuke (NEET) </t>
    </r>
    <r>
      <rPr>
        <sz val="9"/>
        <rFont val="Arial"/>
        <family val="2"/>
      </rPr>
      <t>predstavlja procenat mladih ljudi (starosne grupe: 15-24 ili 15-29) koji nisu zaposleni, i koji nisu u sistemu obrazovanja ili obuke.</t>
    </r>
  </si>
  <si>
    <r>
      <rPr>
        <b/>
        <sz val="9"/>
        <rFont val="Arial"/>
        <family val="2"/>
      </rPr>
      <t xml:space="preserve">   NEET - proportion of the population not in employment, education or training </t>
    </r>
    <r>
      <rPr>
        <sz val="9"/>
        <rFont val="Arial"/>
        <family val="2"/>
      </rPr>
      <t xml:space="preserve">represent the percentage of young people aged 15–24 years (15–29 years) who are neither in employment nor in education or training. </t>
    </r>
  </si>
  <si>
    <r>
      <rPr>
        <vertAlign val="superscript"/>
        <sz val="9"/>
        <rFont val="Arial"/>
        <family val="2"/>
      </rPr>
      <t>4)</t>
    </r>
    <r>
      <rPr>
        <sz val="9"/>
        <rFont val="Arial"/>
        <family val="2"/>
      </rPr>
      <t xml:space="preserve"> </t>
    </r>
    <r>
      <rPr>
        <b/>
        <sz val="9"/>
        <rFont val="Arial"/>
        <family val="2"/>
      </rPr>
      <t xml:space="preserve">Dugoročna stopa nezaposlenosti </t>
    </r>
    <r>
      <rPr>
        <sz val="9"/>
        <rFont val="Arial"/>
        <family val="2"/>
      </rPr>
      <t xml:space="preserve">predstavlja procenat lica nezaposlenih 12 mjeseci ili više u ukupnom broju aktivnih stanovnika. Dugoročno nezaposleni su lica koja su nezaposlena 12 mjeseci ili duže. </t>
    </r>
  </si>
  <si>
    <r>
      <rPr>
        <b/>
        <sz val="9"/>
        <rFont val="Arial"/>
        <family val="2"/>
      </rPr>
      <t xml:space="preserve">   Long-term unemployment rate </t>
    </r>
    <r>
      <rPr>
        <sz val="9"/>
        <rFont val="Arial"/>
        <family val="2"/>
      </rPr>
      <t>represents the proportion of persons unemployed for 12 months or more, in the total number of active population. The long-term unemployed are persons that have been unemployed for 12 months or more.</t>
    </r>
  </si>
  <si>
    <r>
      <rPr>
        <vertAlign val="superscript"/>
        <sz val="9"/>
        <rFont val="Arial"/>
        <family val="2"/>
      </rPr>
      <t>5)</t>
    </r>
    <r>
      <rPr>
        <sz val="9"/>
        <rFont val="Arial"/>
        <family val="2"/>
      </rPr>
      <t xml:space="preserve"> </t>
    </r>
    <r>
      <rPr>
        <b/>
        <sz val="9"/>
        <rFont val="Arial"/>
        <family val="2"/>
      </rPr>
      <t xml:space="preserve">Učešće dugoročne nezaposlenosti u ukupnoj nezaposlenosti </t>
    </r>
    <r>
      <rPr>
        <sz val="9"/>
        <rFont val="Arial"/>
        <family val="2"/>
      </rPr>
      <t>predstavlja učešće lica nezaposlenih 12 mjeseci ili duže u ukupnoj nezaposlenosti.</t>
    </r>
  </si>
  <si>
    <r>
      <rPr>
        <b/>
        <sz val="9"/>
        <rFont val="Arial"/>
        <family val="2"/>
      </rPr>
      <t xml:space="preserve">   Long-term unemployment share in the total unemployment </t>
    </r>
    <r>
      <rPr>
        <sz val="9"/>
        <rFont val="Arial"/>
        <family val="2"/>
      </rPr>
      <t>represents the share of persons that have been unemployed for 12 months or more in the total unemployment.</t>
    </r>
  </si>
  <si>
    <t>((7.0))</t>
  </si>
  <si>
    <t>((4.1))</t>
  </si>
  <si>
    <t>(5.0</t>
  </si>
  <si>
    <t>Tabela 2 RADNO SPOSOBNO STANOVNIŠTVO PO AKTIVNOSTI STAROSNIM GRUPAMA I POLU, CRNA GORA TREĆII KVARTAL 2017</t>
  </si>
  <si>
    <t>Table 2 Activity, employment and unemployment rates by age groups and sex, Montenegro 3nd quarter 2017</t>
  </si>
  <si>
    <t xml:space="preserve">Tablela 3 STOPE AKTIVNOSTI STANOVNIŠTVA PO STAROSNIM GRUPAMA I POLU, CRNA GORA TREĆI KVARTAL 2017
</t>
  </si>
  <si>
    <t>Table 3 Measures of the activity of the population by age groups and sex, Montenegro 3nd quarter 2017</t>
  </si>
  <si>
    <t>Tabela 13_1 NEAKTIVNO STANOVNIŠTVO PREMA STEPENU OBRAZOVANJA, STAROSTI I POLU, CRNA GORA TREĆI KVARTAL 2017</t>
  </si>
  <si>
    <t>Table 13_1  Inactive population by school attainment, age and sex, Montenegro 3nd quarter 2017</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</si>
</sst>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Ls&quot;\ #,##0_);\(&quot;Ls&quot;\ #,##0\)"/>
    <numFmt numFmtId="181" formatCode="&quot;Ls&quot;\ #,##0_);[Red]\(&quot;Ls&quot;\ #,##0\)"/>
    <numFmt numFmtId="182" formatCode="&quot;Ls&quot;\ #,##0.00_);\(&quot;Ls&quot;\ #,##0.00\)"/>
    <numFmt numFmtId="183" formatCode="&quot;Ls&quot;\ #,##0.00_);[Red]\(&quot;Ls&quot;\ #,##0.00\)"/>
    <numFmt numFmtId="184" formatCode="_(&quot;Ls&quot;\ * #,##0_);_(&quot;Ls&quot;\ * \(#,##0\);_(&quot;Ls&quot;\ * &quot;-&quot;_);_(@_)"/>
    <numFmt numFmtId="185" formatCode="_(&quot;Ls&quot;\ * #,##0.00_);_(&quot;Ls&quot;\ * \(#,##0.00\);_(&quot;Ls&quot;\ * &quot;-&quot;??_);_(@_)"/>
    <numFmt numFmtId="186" formatCode="&quot;Ls&quot;\ #,##0;\-&quot;Ls&quot;\ #,##0"/>
    <numFmt numFmtId="187" formatCode="&quot;Ls&quot;\ #,##0;[Red]\-&quot;Ls&quot;\ #,##0"/>
    <numFmt numFmtId="188" formatCode="&quot;Ls&quot;\ #,##0.00;\-&quot;Ls&quot;\ #,##0.00"/>
    <numFmt numFmtId="189" formatCode="&quot;Ls&quot;\ #,##0.00;[Red]\-&quot;Ls&quot;\ #,##0.00"/>
    <numFmt numFmtId="190" formatCode="_-&quot;Ls&quot;\ * #,##0_-;\-&quot;Ls&quot;\ * #,##0_-;_-&quot;Ls&quot;\ * &quot;-&quot;_-;_-@_-"/>
    <numFmt numFmtId="191" formatCode="_-&quot;Ls&quot;\ * #,##0.00_-;\-&quot;Ls&quot;\ * #,##0.00_-;_-&quot;Ls&quot;\ * &quot;-&quot;??_-;_-@_-"/>
    <numFmt numFmtId="192" formatCode="0.00_);\(0.00\)"/>
    <numFmt numFmtId="193" formatCode="0.0_);\(0.0\)"/>
    <numFmt numFmtId="194" formatCode="0_);\(0\)"/>
    <numFmt numFmtId="195" formatCode="0.0"/>
    <numFmt numFmtId="196" formatCode="0.0000"/>
    <numFmt numFmtId="197" formatCode="0.000"/>
    <numFmt numFmtId="198" formatCode="0.0%"/>
    <numFmt numFmtId="199" formatCode="0.00000"/>
    <numFmt numFmtId="200" formatCode="&quot;Yes&quot;;&quot;Yes&quot;;&quot;No&quot;"/>
    <numFmt numFmtId="201" formatCode="&quot;True&quot;;&quot;True&quot;;&quot;False&quot;"/>
    <numFmt numFmtId="202" formatCode="&quot;On&quot;;&quot;On&quot;;&quot;Off&quot;"/>
    <numFmt numFmtId="203" formatCode="[$€-2]\ #,##0.00_);[Red]\([$€-2]\ #,##0.00\)"/>
    <numFmt numFmtId="204" formatCode="0.0_);[Red]\(0.0\)"/>
    <numFmt numFmtId="205" formatCode="0_);[Red]\(0\)"/>
    <numFmt numFmtId="206" formatCode="0.00_);[Red]\(0.00\)"/>
    <numFmt numFmtId="207" formatCode="0.000_);[Red]\(0.000\)"/>
    <numFmt numFmtId="208" formatCode="0.0;[Red]0.0"/>
    <numFmt numFmtId="209" formatCode="###0.0"/>
    <numFmt numFmtId="210" formatCode="###0.000"/>
    <numFmt numFmtId="211" formatCode="####.000"/>
  </numFmts>
  <fonts count="5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name val="Arial"/>
      <family val="2"/>
    </font>
    <font>
      <sz val="8"/>
      <name val="Arial Narrow"/>
      <family val="2"/>
    </font>
    <font>
      <b/>
      <sz val="10"/>
      <name val="Arial"/>
      <family val="2"/>
    </font>
    <font>
      <b/>
      <i/>
      <sz val="9"/>
      <name val="Arial"/>
      <family val="2"/>
    </font>
    <font>
      <i/>
      <sz val="9"/>
      <name val="Arial"/>
      <family val="2"/>
    </font>
    <font>
      <vertAlign val="superscript"/>
      <sz val="9"/>
      <name val="Arial"/>
      <family val="2"/>
    </font>
    <font>
      <b/>
      <vertAlign val="superscript"/>
      <sz val="9"/>
      <name val="Arial"/>
      <family val="2"/>
    </font>
    <font>
      <b/>
      <i/>
      <vertAlign val="superscript"/>
      <sz val="9"/>
      <name val="Arial"/>
      <family val="2"/>
    </font>
    <font>
      <b/>
      <sz val="9"/>
      <color indexed="8"/>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5">
    <xf numFmtId="0" fontId="0" fillId="0" borderId="0" xfId="0" applyAlignment="1">
      <alignment/>
    </xf>
    <xf numFmtId="204" fontId="0" fillId="0" borderId="0" xfId="0" applyNumberFormat="1" applyAlignment="1">
      <alignment/>
    </xf>
    <xf numFmtId="204" fontId="0" fillId="0" borderId="0" xfId="0" applyNumberFormat="1" applyFill="1" applyAlignment="1">
      <alignment/>
    </xf>
    <xf numFmtId="0" fontId="0" fillId="0" borderId="0" xfId="0" applyAlignment="1">
      <alignment horizontal="right"/>
    </xf>
    <xf numFmtId="195" fontId="0" fillId="0" borderId="0" xfId="0" applyNumberFormat="1" applyAlignment="1">
      <alignment/>
    </xf>
    <xf numFmtId="195" fontId="1" fillId="0" borderId="0" xfId="0" applyNumberFormat="1" applyFont="1" applyFill="1" applyAlignment="1">
      <alignment horizontal="right"/>
    </xf>
    <xf numFmtId="195" fontId="1" fillId="0" borderId="0" xfId="0" applyNumberFormat="1" applyFont="1" applyAlignment="1">
      <alignment horizontal="right"/>
    </xf>
    <xf numFmtId="204" fontId="6" fillId="0" borderId="0" xfId="0" applyNumberFormat="1" applyFont="1" applyAlignment="1">
      <alignment/>
    </xf>
    <xf numFmtId="204" fontId="1" fillId="0" borderId="0" xfId="0" applyNumberFormat="1" applyFont="1" applyAlignment="1">
      <alignment/>
    </xf>
    <xf numFmtId="204" fontId="4" fillId="0" borderId="0" xfId="0" applyNumberFormat="1" applyFont="1" applyFill="1" applyAlignment="1">
      <alignment/>
    </xf>
    <xf numFmtId="193" fontId="4" fillId="0" borderId="10" xfId="0" applyNumberFormat="1" applyFont="1" applyFill="1" applyBorder="1" applyAlignment="1">
      <alignment horizontal="right"/>
    </xf>
    <xf numFmtId="204" fontId="4" fillId="0" borderId="10" xfId="0" applyNumberFormat="1" applyFont="1" applyBorder="1" applyAlignment="1">
      <alignment wrapText="1"/>
    </xf>
    <xf numFmtId="204" fontId="4" fillId="0" borderId="10" xfId="0" applyNumberFormat="1" applyFont="1" applyBorder="1" applyAlignment="1">
      <alignment/>
    </xf>
    <xf numFmtId="204" fontId="4" fillId="0" borderId="0" xfId="0" applyNumberFormat="1" applyFont="1" applyAlignment="1">
      <alignment/>
    </xf>
    <xf numFmtId="193" fontId="4" fillId="0" borderId="10" xfId="0" applyNumberFormat="1" applyFont="1" applyBorder="1" applyAlignment="1">
      <alignment horizontal="right"/>
    </xf>
    <xf numFmtId="204" fontId="5" fillId="0" borderId="11" xfId="0" applyNumberFormat="1" applyFont="1" applyFill="1" applyBorder="1" applyAlignment="1">
      <alignment/>
    </xf>
    <xf numFmtId="204" fontId="5" fillId="0" borderId="12" xfId="0" applyNumberFormat="1" applyFont="1" applyFill="1" applyBorder="1" applyAlignment="1">
      <alignment vertical="justify"/>
    </xf>
    <xf numFmtId="204" fontId="5" fillId="0" borderId="11" xfId="0" applyNumberFormat="1" applyFont="1" applyFill="1" applyBorder="1" applyAlignment="1">
      <alignment horizontal="left" indent="1"/>
    </xf>
    <xf numFmtId="204" fontId="5" fillId="0" borderId="12" xfId="0" applyNumberFormat="1" applyFont="1" applyFill="1" applyBorder="1" applyAlignment="1">
      <alignment horizontal="left" vertical="justify" indent="1"/>
    </xf>
    <xf numFmtId="204" fontId="5" fillId="0" borderId="10" xfId="0" applyNumberFormat="1" applyFont="1" applyFill="1" applyBorder="1" applyAlignment="1">
      <alignment horizontal="left" wrapText="1" indent="1"/>
    </xf>
    <xf numFmtId="204" fontId="4" fillId="0" borderId="10" xfId="0" applyNumberFormat="1" applyFont="1" applyFill="1" applyBorder="1" applyAlignment="1">
      <alignment horizontal="left" indent="1"/>
    </xf>
    <xf numFmtId="204" fontId="5" fillId="0" borderId="10" xfId="0" applyNumberFormat="1" applyFont="1" applyFill="1" applyBorder="1" applyAlignment="1">
      <alignment horizontal="left" indent="1"/>
    </xf>
    <xf numFmtId="204" fontId="4" fillId="0" borderId="10" xfId="0" applyNumberFormat="1" applyFont="1" applyFill="1" applyBorder="1" applyAlignment="1">
      <alignment horizontal="left" wrapText="1" indent="1"/>
    </xf>
    <xf numFmtId="204" fontId="0" fillId="0" borderId="0" xfId="0" applyNumberFormat="1" applyFill="1" applyAlignment="1">
      <alignment horizontal="left" indent="1"/>
    </xf>
    <xf numFmtId="204" fontId="5" fillId="0" borderId="0" xfId="0" applyNumberFormat="1" applyFont="1" applyFill="1" applyBorder="1" applyAlignment="1">
      <alignment/>
    </xf>
    <xf numFmtId="204" fontId="5" fillId="0" borderId="12" xfId="0" applyNumberFormat="1" applyFont="1" applyFill="1" applyBorder="1" applyAlignment="1">
      <alignment/>
    </xf>
    <xf numFmtId="204" fontId="5" fillId="0" borderId="0" xfId="0" applyNumberFormat="1" applyFont="1" applyFill="1" applyBorder="1" applyAlignment="1">
      <alignment horizontal="left" indent="1"/>
    </xf>
    <xf numFmtId="204" fontId="5" fillId="0" borderId="12" xfId="0" applyNumberFormat="1" applyFont="1" applyFill="1" applyBorder="1" applyAlignment="1">
      <alignment horizontal="left" indent="1"/>
    </xf>
    <xf numFmtId="0" fontId="5" fillId="0" borderId="0" xfId="0" applyFont="1" applyBorder="1" applyAlignment="1">
      <alignment/>
    </xf>
    <xf numFmtId="0" fontId="5" fillId="0" borderId="12" xfId="0" applyFont="1" applyBorder="1" applyAlignment="1">
      <alignment/>
    </xf>
    <xf numFmtId="0" fontId="5" fillId="0" borderId="0" xfId="0" applyFont="1" applyBorder="1" applyAlignment="1">
      <alignment horizontal="left" indent="1"/>
    </xf>
    <xf numFmtId="0" fontId="5" fillId="0" borderId="12" xfId="0" applyFont="1" applyBorder="1" applyAlignment="1">
      <alignment horizontal="left" indent="1"/>
    </xf>
    <xf numFmtId="0" fontId="0" fillId="0" borderId="0" xfId="0" applyAlignment="1">
      <alignment horizontal="left" indent="1"/>
    </xf>
    <xf numFmtId="0" fontId="5" fillId="0" borderId="12" xfId="0" applyFont="1" applyBorder="1" applyAlignment="1">
      <alignment horizontal="center" wrapText="1"/>
    </xf>
    <xf numFmtId="0" fontId="4" fillId="0" borderId="10" xfId="0" applyFont="1" applyBorder="1" applyAlignment="1">
      <alignment horizontal="left" indent="1"/>
    </xf>
    <xf numFmtId="0" fontId="4" fillId="0" borderId="10" xfId="0" applyFont="1" applyFill="1" applyBorder="1" applyAlignment="1">
      <alignment horizontal="left" wrapText="1" indent="1"/>
    </xf>
    <xf numFmtId="204" fontId="4" fillId="0" borderId="0" xfId="0" applyNumberFormat="1" applyFont="1" applyFill="1" applyAlignment="1">
      <alignment horizontal="left" wrapText="1" indent="1"/>
    </xf>
    <xf numFmtId="0" fontId="5" fillId="0" borderId="12" xfId="0" applyFont="1" applyBorder="1" applyAlignment="1">
      <alignment horizontal="left" wrapText="1" indent="1"/>
    </xf>
    <xf numFmtId="0" fontId="5" fillId="0" borderId="11" xfId="0" applyFont="1" applyBorder="1" applyAlignment="1">
      <alignment/>
    </xf>
    <xf numFmtId="0" fontId="5" fillId="0" borderId="13" xfId="0" applyFont="1" applyBorder="1" applyAlignment="1">
      <alignment horizontal="left" indent="1"/>
    </xf>
    <xf numFmtId="0" fontId="5" fillId="0" borderId="14" xfId="0" applyFont="1" applyBorder="1" applyAlignment="1">
      <alignment horizontal="left" indent="1"/>
    </xf>
    <xf numFmtId="204" fontId="4" fillId="0" borderId="10" xfId="0" applyNumberFormat="1" applyFont="1" applyBorder="1" applyAlignment="1">
      <alignment horizontal="left" indent="1"/>
    </xf>
    <xf numFmtId="204" fontId="0" fillId="0" borderId="0" xfId="0" applyNumberFormat="1" applyAlignment="1">
      <alignment horizontal="left" indent="1"/>
    </xf>
    <xf numFmtId="204" fontId="5" fillId="0" borderId="15" xfId="0" applyNumberFormat="1" applyFont="1" applyBorder="1" applyAlignment="1">
      <alignment horizontal="left" indent="1"/>
    </xf>
    <xf numFmtId="0" fontId="4" fillId="0" borderId="10" xfId="0" applyFont="1" applyFill="1" applyBorder="1" applyAlignment="1">
      <alignment horizontal="left" indent="1"/>
    </xf>
    <xf numFmtId="204" fontId="5" fillId="0" borderId="11" xfId="0" applyNumberFormat="1" applyFont="1" applyBorder="1" applyAlignment="1">
      <alignment/>
    </xf>
    <xf numFmtId="204" fontId="5" fillId="0" borderId="12" xfId="0" applyNumberFormat="1" applyFont="1" applyBorder="1" applyAlignment="1">
      <alignment/>
    </xf>
    <xf numFmtId="204" fontId="5" fillId="0" borderId="0" xfId="0" applyNumberFormat="1" applyFont="1" applyBorder="1" applyAlignment="1">
      <alignment/>
    </xf>
    <xf numFmtId="204" fontId="5" fillId="0" borderId="0" xfId="0" applyNumberFormat="1" applyFont="1" applyBorder="1" applyAlignment="1">
      <alignment horizontal="left" indent="1"/>
    </xf>
    <xf numFmtId="204" fontId="5" fillId="0" borderId="12" xfId="0" applyNumberFormat="1" applyFont="1" applyBorder="1" applyAlignment="1">
      <alignment horizontal="left" indent="1"/>
    </xf>
    <xf numFmtId="204" fontId="5" fillId="0" borderId="10" xfId="0" applyNumberFormat="1" applyFont="1" applyBorder="1" applyAlignment="1">
      <alignment horizontal="left" indent="1"/>
    </xf>
    <xf numFmtId="204" fontId="4" fillId="0" borderId="10" xfId="0" applyNumberFormat="1" applyFont="1" applyBorder="1" applyAlignment="1">
      <alignment horizontal="left" wrapText="1" indent="1"/>
    </xf>
    <xf numFmtId="0" fontId="0" fillId="0" borderId="10" xfId="0" applyBorder="1" applyAlignment="1">
      <alignment horizontal="left" indent="1"/>
    </xf>
    <xf numFmtId="204" fontId="5" fillId="0" borderId="0" xfId="0" applyNumberFormat="1" applyFont="1" applyBorder="1" applyAlignment="1">
      <alignment vertical="center"/>
    </xf>
    <xf numFmtId="204" fontId="5" fillId="0" borderId="12" xfId="0" applyNumberFormat="1" applyFont="1" applyBorder="1" applyAlignment="1">
      <alignment horizontal="center" vertical="center" wrapText="1"/>
    </xf>
    <xf numFmtId="204" fontId="5" fillId="0" borderId="0" xfId="0" applyNumberFormat="1" applyFont="1" applyBorder="1" applyAlignment="1">
      <alignment horizontal="left" vertical="center" indent="1"/>
    </xf>
    <xf numFmtId="204" fontId="5" fillId="0" borderId="12" xfId="0" applyNumberFormat="1" applyFont="1" applyBorder="1" applyAlignment="1">
      <alignment horizontal="left" vertical="center" wrapText="1" indent="1"/>
    </xf>
    <xf numFmtId="1" fontId="4" fillId="0" borderId="10" xfId="0" applyNumberFormat="1" applyFont="1" applyBorder="1" applyAlignment="1">
      <alignment horizontal="left" indent="1"/>
    </xf>
    <xf numFmtId="0" fontId="5" fillId="0" borderId="10" xfId="0" applyFont="1" applyBorder="1" applyAlignment="1">
      <alignment horizontal="left" indent="1"/>
    </xf>
    <xf numFmtId="204" fontId="4" fillId="0" borderId="0" xfId="0" applyNumberFormat="1" applyFont="1" applyAlignment="1">
      <alignment horizontal="left" indent="1"/>
    </xf>
    <xf numFmtId="204" fontId="6" fillId="0" borderId="0" xfId="0" applyNumberFormat="1" applyFont="1" applyAlignment="1">
      <alignment horizontal="left" indent="1"/>
    </xf>
    <xf numFmtId="204" fontId="5" fillId="0" borderId="13" xfId="0" applyNumberFormat="1" applyFont="1" applyBorder="1" applyAlignment="1">
      <alignment horizontal="left" indent="1"/>
    </xf>
    <xf numFmtId="204" fontId="5" fillId="0" borderId="14" xfId="0" applyNumberFormat="1" applyFont="1" applyBorder="1" applyAlignment="1">
      <alignment horizontal="left" indent="1"/>
    </xf>
    <xf numFmtId="204" fontId="8" fillId="0" borderId="10" xfId="0" applyNumberFormat="1" applyFont="1" applyBorder="1" applyAlignment="1">
      <alignment horizontal="left" indent="1"/>
    </xf>
    <xf numFmtId="204" fontId="0" fillId="0" borderId="10" xfId="0" applyNumberFormat="1" applyBorder="1" applyAlignment="1">
      <alignment horizontal="left" indent="1"/>
    </xf>
    <xf numFmtId="204" fontId="5" fillId="0" borderId="10" xfId="0" applyNumberFormat="1" applyFont="1" applyBorder="1" applyAlignment="1">
      <alignment horizontal="left" wrapText="1" indent="1"/>
    </xf>
    <xf numFmtId="204" fontId="7" fillId="0" borderId="0" xfId="0" applyNumberFormat="1" applyFont="1" applyBorder="1" applyAlignment="1">
      <alignment vertical="center"/>
    </xf>
    <xf numFmtId="204" fontId="7" fillId="0" borderId="12" xfId="0" applyNumberFormat="1" applyFont="1" applyBorder="1" applyAlignment="1">
      <alignment horizontal="center" vertical="center" wrapText="1"/>
    </xf>
    <xf numFmtId="204" fontId="7" fillId="0" borderId="0" xfId="0" applyNumberFormat="1" applyFont="1" applyBorder="1" applyAlignment="1">
      <alignment horizontal="left" vertical="center" indent="1"/>
    </xf>
    <xf numFmtId="204" fontId="7" fillId="0" borderId="12" xfId="0" applyNumberFormat="1" applyFont="1" applyBorder="1" applyAlignment="1">
      <alignment horizontal="left" vertical="center" wrapText="1" indent="1"/>
    </xf>
    <xf numFmtId="0" fontId="4" fillId="0" borderId="10" xfId="0" applyFont="1" applyBorder="1" applyAlignment="1">
      <alignment horizontal="left" wrapText="1" indent="1"/>
    </xf>
    <xf numFmtId="0" fontId="4" fillId="0" borderId="0" xfId="0" applyFont="1" applyAlignment="1">
      <alignment horizontal="left" wrapText="1" indent="1"/>
    </xf>
    <xf numFmtId="49" fontId="5" fillId="0" borderId="10" xfId="0" applyNumberFormat="1" applyFont="1" applyBorder="1" applyAlignment="1">
      <alignment horizontal="left" indent="1"/>
    </xf>
    <xf numFmtId="49" fontId="4" fillId="0" borderId="10" xfId="0" applyNumberFormat="1" applyFont="1" applyBorder="1" applyAlignment="1">
      <alignment horizontal="left" wrapText="1" indent="1"/>
    </xf>
    <xf numFmtId="204" fontId="5" fillId="0" borderId="12" xfId="0" applyNumberFormat="1" applyFont="1" applyFill="1" applyBorder="1" applyAlignment="1">
      <alignment horizontal="center" vertical="center" wrapText="1"/>
    </xf>
    <xf numFmtId="204" fontId="5" fillId="0" borderId="0" xfId="0" applyNumberFormat="1" applyFont="1" applyFill="1" applyBorder="1" applyAlignment="1">
      <alignment vertical="center" wrapText="1"/>
    </xf>
    <xf numFmtId="204" fontId="5" fillId="0" borderId="10" xfId="0" applyNumberFormat="1" applyFont="1" applyBorder="1" applyAlignment="1">
      <alignment horizontal="left" indent="1"/>
    </xf>
    <xf numFmtId="204" fontId="5" fillId="0" borderId="0" xfId="0" applyNumberFormat="1" applyFont="1" applyFill="1" applyBorder="1" applyAlignment="1">
      <alignment horizontal="left" vertical="center" wrapText="1" indent="1"/>
    </xf>
    <xf numFmtId="204" fontId="5" fillId="0" borderId="12" xfId="0" applyNumberFormat="1" applyFont="1" applyFill="1" applyBorder="1" applyAlignment="1">
      <alignment horizontal="left" vertical="center" wrapText="1" indent="1"/>
    </xf>
    <xf numFmtId="204" fontId="0" fillId="0" borderId="0" xfId="0" applyNumberFormat="1" applyBorder="1" applyAlignment="1">
      <alignment horizontal="left" indent="1"/>
    </xf>
    <xf numFmtId="0" fontId="5" fillId="0" borderId="12" xfId="0" applyFont="1" applyFill="1" applyBorder="1" applyAlignment="1">
      <alignment/>
    </xf>
    <xf numFmtId="0" fontId="5" fillId="0" borderId="0" xfId="0" applyFont="1" applyFill="1" applyBorder="1" applyAlignment="1">
      <alignment/>
    </xf>
    <xf numFmtId="0" fontId="5" fillId="0" borderId="12" xfId="0" applyFont="1" applyFill="1" applyBorder="1" applyAlignment="1">
      <alignment horizontal="left" indent="1"/>
    </xf>
    <xf numFmtId="0" fontId="5" fillId="0" borderId="0" xfId="0" applyFont="1" applyFill="1" applyBorder="1" applyAlignment="1">
      <alignment horizontal="left" indent="1"/>
    </xf>
    <xf numFmtId="204" fontId="9" fillId="0" borderId="10" xfId="0" applyNumberFormat="1" applyFont="1" applyBorder="1" applyAlignment="1">
      <alignment horizontal="left" indent="1"/>
    </xf>
    <xf numFmtId="204" fontId="4" fillId="33" borderId="10" xfId="0" applyNumberFormat="1" applyFont="1" applyFill="1" applyBorder="1" applyAlignment="1">
      <alignment horizontal="left" indent="1"/>
    </xf>
    <xf numFmtId="204" fontId="5" fillId="0" borderId="10" xfId="0" applyNumberFormat="1" applyFont="1" applyFill="1" applyBorder="1" applyAlignment="1">
      <alignment horizontal="center" vertical="center" wrapText="1"/>
    </xf>
    <xf numFmtId="204" fontId="4" fillId="0" borderId="0" xfId="0" applyNumberFormat="1" applyFont="1" applyFill="1" applyAlignment="1">
      <alignment horizontal="left" indent="1"/>
    </xf>
    <xf numFmtId="204" fontId="5" fillId="0" borderId="16" xfId="0" applyNumberFormat="1" applyFont="1" applyFill="1" applyBorder="1" applyAlignment="1">
      <alignment/>
    </xf>
    <xf numFmtId="204" fontId="5" fillId="0" borderId="17" xfId="0" applyNumberFormat="1" applyFont="1" applyFill="1" applyBorder="1" applyAlignment="1">
      <alignment/>
    </xf>
    <xf numFmtId="204" fontId="5" fillId="0" borderId="0" xfId="0" applyNumberFormat="1" applyFont="1" applyFill="1" applyAlignment="1">
      <alignment horizontal="left" indent="1"/>
    </xf>
    <xf numFmtId="204" fontId="8" fillId="0" borderId="0" xfId="0" applyNumberFormat="1" applyFont="1" applyFill="1" applyAlignment="1">
      <alignment horizontal="left" indent="1"/>
    </xf>
    <xf numFmtId="204" fontId="5" fillId="0" borderId="10" xfId="0" applyNumberFormat="1" applyFont="1" applyFill="1" applyBorder="1" applyAlignment="1">
      <alignment horizontal="center" vertical="center"/>
    </xf>
    <xf numFmtId="204" fontId="8" fillId="0" borderId="10" xfId="0" applyNumberFormat="1" applyFont="1" applyFill="1" applyBorder="1" applyAlignment="1">
      <alignment horizontal="center" vertical="center" wrapText="1"/>
    </xf>
    <xf numFmtId="0" fontId="5" fillId="0" borderId="10" xfId="0" applyFont="1" applyBorder="1" applyAlignment="1">
      <alignment horizontal="center" vertical="center" textRotation="90" wrapText="1"/>
    </xf>
    <xf numFmtId="0" fontId="8" fillId="0" borderId="12" xfId="0" applyFont="1" applyBorder="1" applyAlignment="1">
      <alignment horizontal="left" indent="1"/>
    </xf>
    <xf numFmtId="204" fontId="8" fillId="0" borderId="12" xfId="0" applyNumberFormat="1" applyFont="1" applyFill="1" applyBorder="1" applyAlignment="1">
      <alignment horizontal="left" indent="1"/>
    </xf>
    <xf numFmtId="193" fontId="4" fillId="0" borderId="10" xfId="0" applyNumberFormat="1" applyFont="1" applyFill="1" applyBorder="1" applyAlignment="1">
      <alignment/>
    </xf>
    <xf numFmtId="0" fontId="4" fillId="0" borderId="18" xfId="0" applyFont="1" applyBorder="1" applyAlignment="1">
      <alignment/>
    </xf>
    <xf numFmtId="204" fontId="5" fillId="0" borderId="10" xfId="0" applyNumberFormat="1" applyFont="1" applyBorder="1" applyAlignment="1">
      <alignment horizontal="center" wrapText="1"/>
    </xf>
    <xf numFmtId="0" fontId="8" fillId="0" borderId="19" xfId="0" applyFont="1" applyBorder="1" applyAlignment="1">
      <alignment horizontal="left" indent="1"/>
    </xf>
    <xf numFmtId="0" fontId="5" fillId="0" borderId="10" xfId="0" applyFont="1" applyBorder="1" applyAlignment="1">
      <alignment horizontal="center" vertical="center" textRotation="90" wrapText="1" readingOrder="2"/>
    </xf>
    <xf numFmtId="204" fontId="8" fillId="0" borderId="12" xfId="0" applyNumberFormat="1" applyFont="1" applyBorder="1" applyAlignment="1">
      <alignment horizontal="left" indent="1"/>
    </xf>
    <xf numFmtId="204" fontId="8" fillId="0" borderId="12" xfId="0" applyNumberFormat="1" applyFont="1" applyBorder="1" applyAlignment="1">
      <alignment horizontal="left" vertical="center" indent="1"/>
    </xf>
    <xf numFmtId="204" fontId="5" fillId="0" borderId="10" xfId="0" applyNumberFormat="1" applyFont="1" applyBorder="1" applyAlignment="1">
      <alignment horizontal="center" vertical="center" wrapText="1"/>
    </xf>
    <xf numFmtId="195" fontId="5" fillId="0" borderId="10" xfId="0" applyNumberFormat="1" applyFont="1" applyBorder="1" applyAlignment="1">
      <alignment horizontal="left" indent="1"/>
    </xf>
    <xf numFmtId="0" fontId="5" fillId="0" borderId="10" xfId="0" applyFont="1" applyBorder="1" applyAlignment="1">
      <alignment horizontal="center" vertical="center" wrapText="1" readingOrder="2"/>
    </xf>
    <xf numFmtId="204" fontId="8" fillId="0" borderId="19" xfId="0" applyNumberFormat="1" applyFont="1" applyBorder="1" applyAlignment="1">
      <alignment horizontal="left" indent="1"/>
    </xf>
    <xf numFmtId="204" fontId="5" fillId="0" borderId="13" xfId="0" applyNumberFormat="1" applyFont="1" applyBorder="1" applyAlignment="1">
      <alignment/>
    </xf>
    <xf numFmtId="204" fontId="5" fillId="0" borderId="14" xfId="0" applyNumberFormat="1" applyFont="1" applyBorder="1" applyAlignment="1">
      <alignment/>
    </xf>
    <xf numFmtId="204" fontId="4" fillId="0" borderId="10" xfId="0" applyNumberFormat="1" applyFont="1" applyBorder="1" applyAlignment="1">
      <alignment horizontal="left" indent="1"/>
    </xf>
    <xf numFmtId="204" fontId="5" fillId="0" borderId="16" xfId="0" applyNumberFormat="1" applyFont="1" applyBorder="1" applyAlignment="1">
      <alignment/>
    </xf>
    <xf numFmtId="204" fontId="5" fillId="0" borderId="17" xfId="0" applyNumberFormat="1" applyFont="1" applyBorder="1" applyAlignment="1">
      <alignment/>
    </xf>
    <xf numFmtId="204" fontId="5" fillId="0" borderId="16" xfId="0" applyNumberFormat="1" applyFont="1" applyFill="1" applyBorder="1" applyAlignment="1">
      <alignment/>
    </xf>
    <xf numFmtId="204" fontId="5" fillId="0" borderId="17" xfId="0" applyNumberFormat="1" applyFont="1" applyFill="1" applyBorder="1" applyAlignment="1">
      <alignment/>
    </xf>
    <xf numFmtId="205" fontId="5" fillId="0" borderId="16" xfId="0" applyNumberFormat="1" applyFont="1" applyFill="1" applyBorder="1" applyAlignment="1">
      <alignment/>
    </xf>
    <xf numFmtId="205" fontId="5" fillId="0" borderId="17" xfId="0" applyNumberFormat="1" applyFont="1" applyFill="1" applyBorder="1" applyAlignment="1">
      <alignment/>
    </xf>
    <xf numFmtId="204" fontId="4" fillId="0" borderId="10" xfId="0" applyNumberFormat="1" applyFont="1" applyBorder="1" applyAlignment="1">
      <alignment horizontal="left" wrapText="1" indent="1"/>
    </xf>
    <xf numFmtId="204" fontId="5" fillId="0" borderId="10" xfId="0" applyNumberFormat="1" applyFont="1" applyBorder="1" applyAlignment="1">
      <alignment horizontal="left" wrapText="1" indent="1"/>
    </xf>
    <xf numFmtId="204" fontId="4" fillId="33" borderId="10" xfId="0" applyNumberFormat="1" applyFont="1" applyFill="1" applyBorder="1" applyAlignment="1">
      <alignment horizontal="left" wrapText="1" indent="1"/>
    </xf>
    <xf numFmtId="204" fontId="8" fillId="0" borderId="12" xfId="0" applyNumberFormat="1" applyFont="1" applyFill="1" applyBorder="1" applyAlignment="1">
      <alignment horizontal="left" vertical="center" indent="1"/>
    </xf>
    <xf numFmtId="0" fontId="8" fillId="0" borderId="12" xfId="0" applyFont="1" applyFill="1" applyBorder="1" applyAlignment="1">
      <alignment horizontal="left" indent="1"/>
    </xf>
    <xf numFmtId="49" fontId="5" fillId="0" borderId="10" xfId="0" applyNumberFormat="1" applyFont="1" applyBorder="1" applyAlignment="1">
      <alignment horizontal="center" vertical="center"/>
    </xf>
    <xf numFmtId="204" fontId="4" fillId="0" borderId="16" xfId="0" applyNumberFormat="1" applyFont="1" applyFill="1" applyBorder="1" applyAlignment="1">
      <alignment horizontal="left" indent="1"/>
    </xf>
    <xf numFmtId="204" fontId="5" fillId="0" borderId="16" xfId="0" applyNumberFormat="1" applyFont="1" applyFill="1" applyBorder="1" applyAlignment="1">
      <alignment horizontal="left" indent="1"/>
    </xf>
    <xf numFmtId="204" fontId="4" fillId="0" borderId="17" xfId="0" applyNumberFormat="1" applyFont="1" applyFill="1" applyBorder="1" applyAlignment="1">
      <alignment horizontal="left" indent="1"/>
    </xf>
    <xf numFmtId="204" fontId="10" fillId="0" borderId="0" xfId="0" applyNumberFormat="1" applyFont="1" applyFill="1" applyAlignment="1">
      <alignment horizontal="left" indent="1"/>
    </xf>
    <xf numFmtId="204" fontId="10" fillId="0" borderId="0" xfId="0" applyNumberFormat="1" applyFont="1" applyAlignment="1">
      <alignment horizontal="left" indent="1"/>
    </xf>
    <xf numFmtId="204" fontId="10" fillId="0" borderId="0" xfId="0" applyNumberFormat="1" applyFont="1" applyAlignment="1">
      <alignment/>
    </xf>
    <xf numFmtId="195" fontId="4" fillId="0" borderId="0" xfId="0" applyNumberFormat="1" applyFont="1" applyAlignment="1">
      <alignment horizontal="right"/>
    </xf>
    <xf numFmtId="204" fontId="4" fillId="0" borderId="0" xfId="0" applyNumberFormat="1" applyFont="1" applyAlignment="1">
      <alignment horizontal="right"/>
    </xf>
    <xf numFmtId="204" fontId="4" fillId="0" borderId="10" xfId="0" applyNumberFormat="1" applyFont="1" applyFill="1" applyBorder="1" applyAlignment="1">
      <alignment horizontal="center" vertical="center"/>
    </xf>
    <xf numFmtId="195" fontId="4" fillId="0" borderId="10" xfId="0" applyNumberFormat="1" applyFont="1" applyBorder="1" applyAlignment="1">
      <alignment horizontal="center" vertical="center"/>
    </xf>
    <xf numFmtId="193" fontId="4" fillId="0" borderId="10" xfId="0" applyNumberFormat="1" applyFont="1" applyFill="1" applyBorder="1" applyAlignment="1">
      <alignment horizontal="center" vertical="center"/>
    </xf>
    <xf numFmtId="193" fontId="4" fillId="0" borderId="10" xfId="0" applyNumberFormat="1" applyFont="1" applyBorder="1" applyAlignment="1">
      <alignment horizontal="center" vertical="center"/>
    </xf>
    <xf numFmtId="193" fontId="0" fillId="0" borderId="0" xfId="0" applyNumberFormat="1" applyAlignment="1">
      <alignment/>
    </xf>
    <xf numFmtId="193" fontId="5" fillId="0" borderId="10" xfId="0" applyNumberFormat="1" applyFont="1" applyBorder="1" applyAlignment="1">
      <alignment horizontal="left" indent="1"/>
    </xf>
    <xf numFmtId="193" fontId="4" fillId="0" borderId="10" xfId="0" applyNumberFormat="1" applyFont="1" applyBorder="1" applyAlignment="1">
      <alignment horizontal="left" wrapText="1" indent="1"/>
    </xf>
    <xf numFmtId="193" fontId="4" fillId="0" borderId="10" xfId="0" applyNumberFormat="1" applyFont="1" applyBorder="1" applyAlignment="1">
      <alignment horizontal="left" indent="1"/>
    </xf>
    <xf numFmtId="193" fontId="5" fillId="0" borderId="10" xfId="0" applyNumberFormat="1" applyFont="1" applyFill="1" applyBorder="1" applyAlignment="1">
      <alignment horizontal="left" indent="1"/>
    </xf>
    <xf numFmtId="193" fontId="4" fillId="0" borderId="10" xfId="0" applyNumberFormat="1" applyFont="1" applyFill="1" applyBorder="1" applyAlignment="1">
      <alignment horizontal="left" indent="1"/>
    </xf>
    <xf numFmtId="193" fontId="4" fillId="0" borderId="10" xfId="0" applyNumberFormat="1" applyFont="1" applyFill="1" applyBorder="1" applyAlignment="1">
      <alignment horizontal="left" wrapText="1" indent="1"/>
    </xf>
    <xf numFmtId="193" fontId="4" fillId="0" borderId="16" xfId="0" applyNumberFormat="1" applyFont="1" applyFill="1" applyBorder="1" applyAlignment="1">
      <alignment horizontal="left" indent="1"/>
    </xf>
    <xf numFmtId="193" fontId="4" fillId="0" borderId="17" xfId="0" applyNumberFormat="1" applyFont="1" applyFill="1" applyBorder="1" applyAlignment="1">
      <alignment horizontal="left" indent="1"/>
    </xf>
    <xf numFmtId="193" fontId="4" fillId="0" borderId="20" xfId="0" applyNumberFormat="1" applyFont="1" applyBorder="1" applyAlignment="1">
      <alignment horizontal="center" vertical="center"/>
    </xf>
    <xf numFmtId="0" fontId="4" fillId="0" borderId="0" xfId="0" applyFont="1" applyAlignment="1">
      <alignment/>
    </xf>
    <xf numFmtId="204" fontId="5" fillId="0" borderId="0" xfId="0" applyNumberFormat="1" applyFont="1" applyBorder="1" applyAlignment="1">
      <alignment horizontal="left"/>
    </xf>
    <xf numFmtId="0" fontId="0" fillId="0" borderId="0" xfId="0" applyAlignment="1">
      <alignment/>
    </xf>
    <xf numFmtId="204" fontId="8" fillId="0" borderId="12" xfId="0" applyNumberFormat="1" applyFont="1" applyBorder="1" applyAlignment="1">
      <alignment horizontal="left" vertical="top"/>
    </xf>
    <xf numFmtId="204" fontId="0" fillId="0" borderId="0" xfId="0" applyNumberFormat="1" applyAlignment="1">
      <alignment horizontal="left" vertical="top" indent="1"/>
    </xf>
    <xf numFmtId="204" fontId="5" fillId="0" borderId="0" xfId="0" applyNumberFormat="1" applyFont="1" applyBorder="1" applyAlignment="1">
      <alignment horizontal="left" vertical="top"/>
    </xf>
    <xf numFmtId="204" fontId="5" fillId="0" borderId="0" xfId="0" applyNumberFormat="1" applyFont="1" applyFill="1" applyAlignment="1">
      <alignment/>
    </xf>
    <xf numFmtId="204" fontId="4" fillId="0" borderId="0" xfId="0" applyNumberFormat="1" applyFont="1" applyFill="1" applyAlignment="1">
      <alignment/>
    </xf>
    <xf numFmtId="204" fontId="4" fillId="0" borderId="0" xfId="0" applyNumberFormat="1" applyFont="1" applyFill="1" applyAlignment="1">
      <alignment/>
    </xf>
    <xf numFmtId="204" fontId="7" fillId="0" borderId="0" xfId="0" applyNumberFormat="1" applyFont="1" applyFill="1" applyAlignment="1">
      <alignment/>
    </xf>
    <xf numFmtId="204" fontId="7" fillId="0" borderId="0" xfId="0" applyNumberFormat="1" applyFont="1" applyFill="1" applyAlignment="1">
      <alignment/>
    </xf>
    <xf numFmtId="204" fontId="0" fillId="0" borderId="0" xfId="0" applyNumberFormat="1" applyFill="1" applyAlignment="1">
      <alignment horizontal="center"/>
    </xf>
    <xf numFmtId="204" fontId="0" fillId="0" borderId="0" xfId="0" applyNumberFormat="1" applyFill="1" applyAlignment="1">
      <alignment/>
    </xf>
    <xf numFmtId="204" fontId="4" fillId="0" borderId="10" xfId="0" applyNumberFormat="1" applyFont="1" applyFill="1" applyBorder="1" applyAlignment="1">
      <alignment horizontal="left" indent="1"/>
    </xf>
    <xf numFmtId="204" fontId="4" fillId="0" borderId="20" xfId="0" applyNumberFormat="1" applyFont="1" applyFill="1" applyBorder="1" applyAlignment="1">
      <alignment horizontal="center" vertical="center"/>
    </xf>
    <xf numFmtId="204" fontId="4" fillId="0" borderId="10" xfId="58" applyNumberFormat="1" applyFont="1" applyFill="1" applyBorder="1" applyAlignment="1">
      <alignment horizontal="center" vertical="center"/>
      <protection/>
    </xf>
    <xf numFmtId="204" fontId="4" fillId="0" borderId="10" xfId="0" applyNumberFormat="1" applyFont="1" applyFill="1" applyBorder="1" applyAlignment="1">
      <alignment/>
    </xf>
    <xf numFmtId="204" fontId="4" fillId="0" borderId="10" xfId="0" applyNumberFormat="1" applyFont="1" applyFill="1" applyBorder="1" applyAlignment="1">
      <alignment wrapText="1"/>
    </xf>
    <xf numFmtId="204" fontId="4" fillId="0" borderId="10" xfId="59" applyNumberFormat="1" applyFont="1" applyFill="1" applyBorder="1" applyAlignment="1">
      <alignment horizontal="center" vertical="center"/>
      <protection/>
    </xf>
    <xf numFmtId="0" fontId="4" fillId="0" borderId="10" xfId="0" applyNumberFormat="1" applyFont="1" applyFill="1" applyBorder="1" applyAlignment="1">
      <alignment horizontal="center" vertical="center"/>
    </xf>
    <xf numFmtId="195" fontId="4" fillId="0" borderId="10" xfId="0" applyNumberFormat="1" applyFont="1" applyFill="1" applyBorder="1" applyAlignment="1">
      <alignment horizontal="center" vertical="center"/>
    </xf>
    <xf numFmtId="0" fontId="5" fillId="0" borderId="0" xfId="0" applyFont="1" applyAlignment="1">
      <alignment horizontal="left"/>
    </xf>
    <xf numFmtId="0" fontId="4" fillId="0" borderId="0" xfId="0" applyFont="1" applyAlignment="1">
      <alignment horizontal="left"/>
    </xf>
    <xf numFmtId="0" fontId="8" fillId="0" borderId="0" xfId="0" applyFont="1" applyAlignment="1">
      <alignment horizontal="left" indent="1"/>
    </xf>
    <xf numFmtId="0" fontId="4" fillId="0" borderId="0" xfId="0" applyFont="1" applyAlignment="1">
      <alignment/>
    </xf>
    <xf numFmtId="0" fontId="4" fillId="0" borderId="10" xfId="0" applyFont="1" applyBorder="1" applyAlignment="1">
      <alignment/>
    </xf>
    <xf numFmtId="0" fontId="5" fillId="0" borderId="10" xfId="0" applyFont="1" applyBorder="1" applyAlignment="1">
      <alignment textRotation="90" wrapText="1"/>
    </xf>
    <xf numFmtId="195" fontId="4" fillId="0" borderId="10" xfId="0" applyNumberFormat="1" applyFont="1" applyFill="1" applyBorder="1" applyAlignment="1">
      <alignment horizontal="center"/>
    </xf>
    <xf numFmtId="195" fontId="4" fillId="0" borderId="10" xfId="0" applyNumberFormat="1" applyFont="1" applyBorder="1" applyAlignment="1">
      <alignment horizontal="center"/>
    </xf>
    <xf numFmtId="195" fontId="4" fillId="0" borderId="0" xfId="57" applyNumberFormat="1" applyFont="1" applyAlignment="1">
      <alignment horizontal="center"/>
      <protection/>
    </xf>
    <xf numFmtId="0" fontId="4" fillId="0" borderId="10" xfId="0" applyFont="1" applyBorder="1" applyAlignment="1">
      <alignment horizontal="center"/>
    </xf>
    <xf numFmtId="0" fontId="0" fillId="0" borderId="0" xfId="0" applyFill="1" applyAlignment="1">
      <alignment/>
    </xf>
    <xf numFmtId="0" fontId="5" fillId="0" borderId="12" xfId="0" applyFont="1" applyFill="1" applyBorder="1" applyAlignment="1">
      <alignment horizontal="center" wrapText="1"/>
    </xf>
    <xf numFmtId="0" fontId="5" fillId="0" borderId="12" xfId="0" applyFont="1" applyFill="1" applyBorder="1" applyAlignment="1">
      <alignment horizontal="left" wrapText="1" indent="1"/>
    </xf>
    <xf numFmtId="0" fontId="5" fillId="0" borderId="16" xfId="0" applyFont="1" applyBorder="1" applyAlignment="1">
      <alignment vertical="center"/>
    </xf>
    <xf numFmtId="0" fontId="5" fillId="0" borderId="10" xfId="0" applyFont="1" applyBorder="1" applyAlignment="1">
      <alignment vertical="center"/>
    </xf>
    <xf numFmtId="0" fontId="13" fillId="0" borderId="10" xfId="61" applyFont="1" applyBorder="1" applyAlignment="1">
      <alignment horizontal="center" vertical="center" wrapText="1"/>
      <protection/>
    </xf>
    <xf numFmtId="195" fontId="5" fillId="0" borderId="10" xfId="0" applyNumberFormat="1" applyFont="1" applyFill="1" applyBorder="1" applyAlignment="1">
      <alignment horizontal="left" wrapText="1" indent="1"/>
    </xf>
    <xf numFmtId="195" fontId="14" fillId="0" borderId="10" xfId="61" applyNumberFormat="1" applyFont="1" applyBorder="1" applyAlignment="1">
      <alignment horizontal="right"/>
      <protection/>
    </xf>
    <xf numFmtId="195" fontId="4" fillId="0" borderId="10" xfId="0" applyNumberFormat="1" applyFont="1" applyFill="1" applyBorder="1" applyAlignment="1">
      <alignment horizontal="left" wrapText="1" indent="1"/>
    </xf>
    <xf numFmtId="193" fontId="14" fillId="0" borderId="10" xfId="61" applyNumberFormat="1" applyFont="1" applyBorder="1" applyAlignment="1">
      <alignment horizontal="right"/>
      <protection/>
    </xf>
    <xf numFmtId="195" fontId="0" fillId="0" borderId="0" xfId="60" applyNumberFormat="1" applyAlignment="1">
      <alignment horizontal="right"/>
      <protection/>
    </xf>
    <xf numFmtId="195" fontId="0" fillId="0" borderId="0" xfId="0" applyNumberFormat="1" applyAlignment="1">
      <alignment/>
    </xf>
    <xf numFmtId="195" fontId="1" fillId="0" borderId="0" xfId="0" applyNumberFormat="1" applyFont="1" applyFill="1" applyAlignment="1">
      <alignment horizontal="right"/>
    </xf>
    <xf numFmtId="0" fontId="5" fillId="0" borderId="10" xfId="39" applyFont="1" applyFill="1" applyBorder="1" applyAlignment="1">
      <alignment horizontal="left" vertical="center"/>
    </xf>
    <xf numFmtId="195" fontId="4" fillId="0" borderId="10" xfId="0" applyNumberFormat="1" applyFont="1" applyFill="1" applyBorder="1" applyAlignment="1">
      <alignment/>
    </xf>
    <xf numFmtId="0" fontId="8" fillId="0" borderId="10" xfId="39" applyFont="1" applyFill="1" applyBorder="1" applyAlignment="1">
      <alignment horizontal="left" vertical="center"/>
    </xf>
    <xf numFmtId="0" fontId="4" fillId="0" borderId="16" xfId="39" applyFont="1" applyFill="1" applyBorder="1" applyAlignment="1">
      <alignment horizontal="left" vertical="center"/>
    </xf>
    <xf numFmtId="0" fontId="9" fillId="0" borderId="10" xfId="39" applyFont="1" applyFill="1" applyBorder="1" applyAlignment="1">
      <alignment horizontal="left" vertical="center"/>
    </xf>
    <xf numFmtId="0" fontId="5" fillId="0" borderId="16" xfId="39" applyFont="1" applyFill="1" applyBorder="1" applyAlignment="1">
      <alignment horizontal="left" vertical="center" wrapText="1"/>
    </xf>
    <xf numFmtId="195" fontId="4" fillId="0" borderId="10" xfId="0" applyNumberFormat="1" applyFont="1" applyFill="1" applyBorder="1" applyAlignment="1">
      <alignment wrapText="1"/>
    </xf>
    <xf numFmtId="0" fontId="8" fillId="0" borderId="10" xfId="39" applyFont="1" applyFill="1" applyBorder="1" applyAlignment="1">
      <alignment horizontal="left" vertical="center" wrapText="1"/>
    </xf>
    <xf numFmtId="195" fontId="50" fillId="0" borderId="10" xfId="0" applyNumberFormat="1" applyFont="1" applyBorder="1" applyAlignment="1">
      <alignment/>
    </xf>
    <xf numFmtId="0" fontId="5" fillId="0" borderId="16" xfId="39" applyFont="1" applyFill="1" applyBorder="1" applyAlignment="1">
      <alignment horizontal="left" vertical="center"/>
    </xf>
    <xf numFmtId="0" fontId="0" fillId="0" borderId="16" xfId="0" applyBorder="1" applyAlignment="1">
      <alignment horizontal="left" vertical="center"/>
    </xf>
    <xf numFmtId="195" fontId="50" fillId="0" borderId="10" xfId="0" applyNumberFormat="1" applyFont="1" applyBorder="1" applyAlignment="1">
      <alignment vertical="center"/>
    </xf>
    <xf numFmtId="0" fontId="51" fillId="0" borderId="10" xfId="0" applyFont="1" applyBorder="1" applyAlignment="1">
      <alignment horizontal="left" vertical="center"/>
    </xf>
    <xf numFmtId="204" fontId="4" fillId="0" borderId="0" xfId="0" applyNumberFormat="1" applyFont="1" applyFill="1" applyAlignment="1">
      <alignment horizontal="left" indent="1"/>
    </xf>
    <xf numFmtId="0" fontId="5" fillId="0" borderId="0" xfId="0" applyFont="1" applyAlignment="1">
      <alignment horizontal="left" vertical="center"/>
    </xf>
    <xf numFmtId="204" fontId="4" fillId="0" borderId="20" xfId="0" applyNumberFormat="1" applyFont="1" applyFill="1" applyBorder="1" applyAlignment="1">
      <alignment horizontal="left" indent="1"/>
    </xf>
    <xf numFmtId="204" fontId="4" fillId="0" borderId="18" xfId="0" applyNumberFormat="1" applyFont="1" applyFill="1" applyBorder="1" applyAlignment="1">
      <alignment horizontal="left" indent="1"/>
    </xf>
    <xf numFmtId="205" fontId="5" fillId="0" borderId="16" xfId="0" applyNumberFormat="1" applyFont="1" applyFill="1" applyBorder="1" applyAlignment="1">
      <alignment horizontal="center"/>
    </xf>
    <xf numFmtId="205" fontId="5" fillId="0" borderId="21" xfId="0" applyNumberFormat="1" applyFont="1" applyFill="1" applyBorder="1" applyAlignment="1">
      <alignment horizontal="center"/>
    </xf>
    <xf numFmtId="205" fontId="5" fillId="0" borderId="17" xfId="0" applyNumberFormat="1" applyFont="1" applyFill="1" applyBorder="1" applyAlignment="1">
      <alignment horizontal="center"/>
    </xf>
    <xf numFmtId="204" fontId="5" fillId="0" borderId="16" xfId="0" applyNumberFormat="1" applyFont="1" applyFill="1" applyBorder="1" applyAlignment="1">
      <alignment horizontal="center"/>
    </xf>
    <xf numFmtId="204" fontId="5" fillId="0" borderId="21" xfId="0" applyNumberFormat="1" applyFont="1" applyFill="1" applyBorder="1" applyAlignment="1">
      <alignment horizontal="center"/>
    </xf>
    <xf numFmtId="204" fontId="5" fillId="0" borderId="17" xfId="0" applyNumberFormat="1" applyFont="1" applyFill="1" applyBorder="1" applyAlignment="1">
      <alignment horizontal="center"/>
    </xf>
    <xf numFmtId="204" fontId="5" fillId="0" borderId="20" xfId="0" applyNumberFormat="1" applyFont="1" applyFill="1" applyBorder="1" applyAlignment="1">
      <alignment horizontal="center" vertical="center" wrapText="1"/>
    </xf>
    <xf numFmtId="204" fontId="5" fillId="0" borderId="18" xfId="0" applyNumberFormat="1" applyFont="1" applyFill="1" applyBorder="1" applyAlignment="1">
      <alignment horizontal="center" vertical="center" wrapText="1"/>
    </xf>
    <xf numFmtId="204" fontId="5" fillId="0" borderId="16" xfId="0" applyNumberFormat="1" applyFont="1" applyFill="1" applyBorder="1" applyAlignment="1">
      <alignment horizontal="center" vertical="center"/>
    </xf>
    <xf numFmtId="204" fontId="5" fillId="0" borderId="21" xfId="0" applyNumberFormat="1" applyFont="1" applyFill="1" applyBorder="1" applyAlignment="1">
      <alignment horizontal="center" vertical="center"/>
    </xf>
    <xf numFmtId="204" fontId="5" fillId="0" borderId="17" xfId="0" applyNumberFormat="1" applyFont="1" applyFill="1" applyBorder="1" applyAlignment="1">
      <alignment horizontal="center" vertical="center"/>
    </xf>
    <xf numFmtId="9" fontId="5" fillId="0" borderId="16" xfId="64" applyFont="1" applyFill="1" applyBorder="1" applyAlignment="1">
      <alignment horizontal="center" vertical="center"/>
    </xf>
    <xf numFmtId="9" fontId="5" fillId="0" borderId="21" xfId="64" applyFont="1" applyFill="1" applyBorder="1" applyAlignment="1">
      <alignment horizontal="center" vertical="center"/>
    </xf>
    <xf numFmtId="9" fontId="5" fillId="0" borderId="17" xfId="64" applyFont="1" applyFill="1" applyBorder="1" applyAlignment="1">
      <alignment horizontal="center" vertical="center"/>
    </xf>
    <xf numFmtId="205" fontId="5" fillId="0" borderId="10" xfId="0" applyNumberFormat="1" applyFont="1" applyFill="1" applyBorder="1" applyAlignment="1">
      <alignment horizontal="center"/>
    </xf>
    <xf numFmtId="204" fontId="5" fillId="0" borderId="16" xfId="0" applyNumberFormat="1" applyFont="1" applyFill="1" applyBorder="1" applyAlignment="1">
      <alignment horizontal="center" wrapText="1" shrinkToFit="1"/>
    </xf>
    <xf numFmtId="204" fontId="5" fillId="0" borderId="17" xfId="0" applyNumberFormat="1" applyFont="1" applyFill="1" applyBorder="1" applyAlignment="1">
      <alignment horizontal="center" wrapText="1" shrinkToFit="1"/>
    </xf>
    <xf numFmtId="204" fontId="5" fillId="0" borderId="10" xfId="0" applyNumberFormat="1" applyFont="1" applyFill="1" applyBorder="1" applyAlignment="1">
      <alignment horizontal="center"/>
    </xf>
    <xf numFmtId="204" fontId="5" fillId="0" borderId="20" xfId="0" applyNumberFormat="1" applyFont="1" applyFill="1" applyBorder="1" applyAlignment="1">
      <alignment horizontal="center" vertical="center" wrapText="1" shrinkToFit="1"/>
    </xf>
    <xf numFmtId="204" fontId="5" fillId="0" borderId="18" xfId="0" applyNumberFormat="1" applyFont="1" applyFill="1" applyBorder="1" applyAlignment="1">
      <alignment horizontal="center" vertical="center" wrapText="1" shrinkToFit="1"/>
    </xf>
    <xf numFmtId="204" fontId="5" fillId="0" borderId="17" xfId="0" applyNumberFormat="1" applyFont="1" applyFill="1" applyBorder="1" applyAlignment="1">
      <alignment/>
    </xf>
    <xf numFmtId="204" fontId="8" fillId="0" borderId="16" xfId="0" applyNumberFormat="1" applyFont="1" applyFill="1" applyBorder="1" applyAlignment="1">
      <alignment horizontal="center"/>
    </xf>
    <xf numFmtId="204" fontId="7" fillId="0" borderId="21" xfId="0" applyNumberFormat="1" applyFont="1" applyFill="1" applyBorder="1" applyAlignment="1">
      <alignment horizontal="center"/>
    </xf>
    <xf numFmtId="204" fontId="7" fillId="0" borderId="17" xfId="0" applyNumberFormat="1" applyFont="1" applyFill="1" applyBorder="1" applyAlignment="1">
      <alignment/>
    </xf>
    <xf numFmtId="0" fontId="4" fillId="0" borderId="16" xfId="0" applyFont="1" applyBorder="1" applyAlignment="1">
      <alignment horizontal="center"/>
    </xf>
    <xf numFmtId="0" fontId="4" fillId="0" borderId="21" xfId="0" applyFont="1" applyBorder="1" applyAlignment="1">
      <alignment horizontal="center"/>
    </xf>
    <xf numFmtId="0" fontId="4" fillId="0" borderId="17" xfId="0" applyFont="1" applyBorder="1" applyAlignment="1">
      <alignment horizontal="center"/>
    </xf>
    <xf numFmtId="0" fontId="5" fillId="0" borderId="12" xfId="0" applyFont="1" applyBorder="1" applyAlignment="1">
      <alignment horizontal="center"/>
    </xf>
    <xf numFmtId="0" fontId="4" fillId="0" borderId="20" xfId="0" applyFont="1" applyBorder="1" applyAlignment="1">
      <alignment horizontal="center"/>
    </xf>
    <xf numFmtId="0" fontId="4" fillId="0" borderId="22" xfId="0" applyFont="1" applyBorder="1" applyAlignment="1">
      <alignment horizontal="center"/>
    </xf>
    <xf numFmtId="0" fontId="4" fillId="0" borderId="18" xfId="0" applyFont="1" applyBorder="1" applyAlignment="1">
      <alignment horizontal="center"/>
    </xf>
    <xf numFmtId="193" fontId="5" fillId="0" borderId="16" xfId="0" applyNumberFormat="1" applyFont="1" applyBorder="1" applyAlignment="1">
      <alignment horizontal="center"/>
    </xf>
    <xf numFmtId="193" fontId="5" fillId="0" borderId="21" xfId="0" applyNumberFormat="1" applyFont="1" applyBorder="1" applyAlignment="1">
      <alignment horizontal="center"/>
    </xf>
    <xf numFmtId="193" fontId="5" fillId="0" borderId="17" xfId="0" applyNumberFormat="1" applyFont="1" applyBorder="1" applyAlignment="1">
      <alignment horizontal="center"/>
    </xf>
    <xf numFmtId="0" fontId="5" fillId="0" borderId="10"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xf>
    <xf numFmtId="0" fontId="5" fillId="0" borderId="21" xfId="0" applyFont="1" applyBorder="1" applyAlignment="1">
      <alignment horizontal="center"/>
    </xf>
    <xf numFmtId="0" fontId="5" fillId="0" borderId="17" xfId="0" applyFont="1" applyBorder="1" applyAlignment="1">
      <alignment horizontal="center"/>
    </xf>
    <xf numFmtId="204" fontId="4" fillId="0" borderId="20" xfId="0" applyNumberFormat="1" applyFont="1" applyBorder="1" applyAlignment="1">
      <alignment horizontal="left" indent="1"/>
    </xf>
    <xf numFmtId="204" fontId="4" fillId="0" borderId="18" xfId="0" applyNumberFormat="1" applyFont="1" applyBorder="1" applyAlignment="1">
      <alignment horizontal="left" indent="1"/>
    </xf>
    <xf numFmtId="205" fontId="5" fillId="0" borderId="10" xfId="0" applyNumberFormat="1" applyFont="1" applyBorder="1" applyAlignment="1">
      <alignment horizontal="center"/>
    </xf>
    <xf numFmtId="204" fontId="5" fillId="0" borderId="10" xfId="0" applyNumberFormat="1" applyFont="1" applyBorder="1" applyAlignment="1">
      <alignment horizontal="center"/>
    </xf>
    <xf numFmtId="204" fontId="5" fillId="0" borderId="20" xfId="0" applyNumberFormat="1" applyFont="1" applyBorder="1" applyAlignment="1">
      <alignment horizontal="center" vertical="center" wrapText="1"/>
    </xf>
    <xf numFmtId="204" fontId="5" fillId="0" borderId="18" xfId="0" applyNumberFormat="1" applyFont="1" applyBorder="1" applyAlignment="1">
      <alignment horizontal="center" vertical="center"/>
    </xf>
    <xf numFmtId="0" fontId="4" fillId="0" borderId="22" xfId="0" applyFont="1" applyBorder="1" applyAlignment="1">
      <alignment horizontal="left" indent="1"/>
    </xf>
    <xf numFmtId="0" fontId="4" fillId="0" borderId="18" xfId="0" applyFont="1" applyBorder="1" applyAlignment="1">
      <alignment horizontal="left" indent="1"/>
    </xf>
    <xf numFmtId="0" fontId="5" fillId="0" borderId="10" xfId="0" applyFont="1" applyBorder="1" applyAlignment="1">
      <alignment horizontal="center"/>
    </xf>
    <xf numFmtId="204" fontId="4" fillId="0" borderId="22" xfId="0" applyNumberFormat="1" applyFont="1" applyBorder="1" applyAlignment="1">
      <alignment horizontal="left" indent="1"/>
    </xf>
    <xf numFmtId="205" fontId="5" fillId="0" borderId="18" xfId="0" applyNumberFormat="1" applyFont="1" applyBorder="1" applyAlignment="1">
      <alignment horizontal="center"/>
    </xf>
    <xf numFmtId="204" fontId="5" fillId="0" borderId="18" xfId="0" applyNumberFormat="1" applyFont="1" applyBorder="1" applyAlignment="1">
      <alignment horizontal="center"/>
    </xf>
    <xf numFmtId="193" fontId="5" fillId="0" borderId="16" xfId="0" applyNumberFormat="1" applyFont="1" applyBorder="1" applyAlignment="1">
      <alignment horizontal="center" vertical="center"/>
    </xf>
    <xf numFmtId="193" fontId="5" fillId="0" borderId="21" xfId="0" applyNumberFormat="1" applyFont="1" applyBorder="1" applyAlignment="1">
      <alignment horizontal="center" vertical="center"/>
    </xf>
    <xf numFmtId="193" fontId="5" fillId="0" borderId="17" xfId="0" applyNumberFormat="1" applyFont="1" applyBorder="1" applyAlignment="1">
      <alignment horizontal="center" vertical="center"/>
    </xf>
    <xf numFmtId="204" fontId="5" fillId="0" borderId="10" xfId="0" applyNumberFormat="1" applyFont="1" applyBorder="1" applyAlignment="1">
      <alignment horizontal="center" vertical="center"/>
    </xf>
    <xf numFmtId="204" fontId="5" fillId="0" borderId="20" xfId="0" applyNumberFormat="1" applyFont="1" applyBorder="1" applyAlignment="1">
      <alignment vertical="center" wrapText="1"/>
    </xf>
    <xf numFmtId="204" fontId="5" fillId="0" borderId="18" xfId="0" applyNumberFormat="1" applyFont="1" applyBorder="1" applyAlignment="1">
      <alignment vertical="center"/>
    </xf>
    <xf numFmtId="204" fontId="5" fillId="0" borderId="18" xfId="0" applyNumberFormat="1" applyFont="1" applyBorder="1" applyAlignment="1">
      <alignment horizontal="center" vertical="center" wrapText="1"/>
    </xf>
    <xf numFmtId="204" fontId="5" fillId="0" borderId="16" xfId="0" applyNumberFormat="1" applyFont="1" applyBorder="1" applyAlignment="1">
      <alignment horizontal="center" vertical="center" wrapText="1"/>
    </xf>
    <xf numFmtId="204" fontId="5" fillId="0" borderId="21" xfId="0" applyNumberFormat="1" applyFont="1" applyBorder="1" applyAlignment="1">
      <alignment horizontal="center" vertical="center" wrapText="1"/>
    </xf>
    <xf numFmtId="204" fontId="5" fillId="0" borderId="17" xfId="0" applyNumberFormat="1" applyFont="1" applyBorder="1" applyAlignment="1">
      <alignment horizontal="center" vertical="center" wrapText="1"/>
    </xf>
    <xf numFmtId="205" fontId="5" fillId="0" borderId="16" xfId="0" applyNumberFormat="1" applyFont="1" applyBorder="1" applyAlignment="1">
      <alignment horizontal="center" vertical="center" wrapText="1"/>
    </xf>
    <xf numFmtId="205" fontId="5" fillId="0" borderId="21" xfId="0" applyNumberFormat="1" applyFont="1" applyBorder="1" applyAlignment="1">
      <alignment horizontal="center" vertical="center" wrapText="1"/>
    </xf>
    <xf numFmtId="205" fontId="5" fillId="0" borderId="17" xfId="0" applyNumberFormat="1" applyFont="1" applyBorder="1" applyAlignment="1">
      <alignment horizontal="center" vertical="center" wrapText="1"/>
    </xf>
    <xf numFmtId="205" fontId="5" fillId="0" borderId="20" xfId="0" applyNumberFormat="1" applyFont="1" applyBorder="1" applyAlignment="1">
      <alignment horizontal="center" vertical="center" wrapText="1"/>
    </xf>
    <xf numFmtId="205" fontId="5" fillId="0" borderId="18" xfId="0" applyNumberFormat="1" applyFont="1" applyBorder="1" applyAlignment="1">
      <alignment horizontal="center" vertical="center" wrapText="1"/>
    </xf>
    <xf numFmtId="193" fontId="5" fillId="0" borderId="16" xfId="0" applyNumberFormat="1" applyFont="1" applyBorder="1" applyAlignment="1">
      <alignment horizontal="center"/>
    </xf>
    <xf numFmtId="193" fontId="5" fillId="0" borderId="21" xfId="0" applyNumberFormat="1" applyFont="1" applyBorder="1" applyAlignment="1">
      <alignment horizontal="center"/>
    </xf>
    <xf numFmtId="193" fontId="5" fillId="0" borderId="17" xfId="0" applyNumberFormat="1" applyFont="1" applyBorder="1" applyAlignment="1">
      <alignment horizontal="center"/>
    </xf>
    <xf numFmtId="204" fontId="5" fillId="0" borderId="16" xfId="0" applyNumberFormat="1" applyFont="1" applyFill="1" applyBorder="1" applyAlignment="1">
      <alignment horizontal="center"/>
    </xf>
    <xf numFmtId="204" fontId="5" fillId="0" borderId="21" xfId="0" applyNumberFormat="1" applyFont="1" applyFill="1" applyBorder="1" applyAlignment="1">
      <alignment horizontal="center"/>
    </xf>
    <xf numFmtId="204" fontId="5" fillId="0" borderId="17" xfId="0" applyNumberFormat="1" applyFont="1" applyFill="1" applyBorder="1" applyAlignment="1">
      <alignment horizontal="center"/>
    </xf>
    <xf numFmtId="205" fontId="5" fillId="0" borderId="16" xfId="0" applyNumberFormat="1" applyFont="1" applyFill="1" applyBorder="1" applyAlignment="1">
      <alignment horizontal="center"/>
    </xf>
    <xf numFmtId="205" fontId="5" fillId="0" borderId="21" xfId="0" applyNumberFormat="1" applyFont="1" applyFill="1" applyBorder="1" applyAlignment="1">
      <alignment horizontal="center"/>
    </xf>
    <xf numFmtId="205" fontId="5" fillId="0" borderId="17" xfId="0" applyNumberFormat="1" applyFont="1" applyFill="1" applyBorder="1" applyAlignment="1">
      <alignment horizontal="center"/>
    </xf>
    <xf numFmtId="204" fontId="5" fillId="0" borderId="16" xfId="0" applyNumberFormat="1" applyFont="1" applyBorder="1" applyAlignment="1">
      <alignment horizontal="center"/>
    </xf>
    <xf numFmtId="204" fontId="5" fillId="0" borderId="21" xfId="0" applyNumberFormat="1" applyFont="1" applyBorder="1" applyAlignment="1">
      <alignment horizontal="center"/>
    </xf>
    <xf numFmtId="204" fontId="5" fillId="0" borderId="17" xfId="0" applyNumberFormat="1" applyFont="1" applyBorder="1" applyAlignment="1">
      <alignment horizontal="center"/>
    </xf>
    <xf numFmtId="204" fontId="0" fillId="0" borderId="20" xfId="0" applyNumberFormat="1" applyFill="1" applyBorder="1" applyAlignment="1">
      <alignment horizontal="left" indent="1"/>
    </xf>
    <xf numFmtId="204" fontId="0" fillId="0" borderId="18" xfId="0" applyNumberFormat="1" applyFill="1" applyBorder="1" applyAlignment="1">
      <alignment horizontal="left" indent="1"/>
    </xf>
    <xf numFmtId="204" fontId="5" fillId="0" borderId="10" xfId="0" applyNumberFormat="1" applyFont="1" applyFill="1" applyBorder="1" applyAlignment="1">
      <alignment horizontal="center" vertical="center" wrapText="1" shrinkToFit="1"/>
    </xf>
    <xf numFmtId="205" fontId="5" fillId="0" borderId="18" xfId="0" applyNumberFormat="1" applyFont="1" applyBorder="1" applyAlignment="1">
      <alignment horizontal="center" vertical="center"/>
    </xf>
    <xf numFmtId="205" fontId="5" fillId="0" borderId="16" xfId="0" applyNumberFormat="1" applyFont="1" applyBorder="1" applyAlignment="1">
      <alignment horizontal="center" vertical="center" wrapText="1"/>
    </xf>
    <xf numFmtId="205" fontId="5" fillId="0" borderId="21" xfId="0" applyNumberFormat="1" applyFont="1" applyBorder="1" applyAlignment="1">
      <alignment horizontal="center" vertical="center" wrapText="1"/>
    </xf>
    <xf numFmtId="205" fontId="5" fillId="0" borderId="17" xfId="0" applyNumberFormat="1" applyFont="1" applyBorder="1" applyAlignment="1">
      <alignment horizontal="center" vertical="center" wrapText="1"/>
    </xf>
    <xf numFmtId="204" fontId="5" fillId="0" borderId="16" xfId="0" applyNumberFormat="1" applyFont="1" applyBorder="1" applyAlignment="1">
      <alignment horizontal="center" vertical="center" wrapText="1"/>
    </xf>
    <xf numFmtId="204" fontId="5" fillId="0" borderId="21" xfId="0" applyNumberFormat="1" applyFont="1" applyBorder="1" applyAlignment="1">
      <alignment horizontal="center" vertical="center" wrapText="1"/>
    </xf>
    <xf numFmtId="204" fontId="5" fillId="0" borderId="17" xfId="0" applyNumberFormat="1" applyFont="1" applyBorder="1" applyAlignment="1">
      <alignment horizontal="center" vertical="center" wrapText="1"/>
    </xf>
    <xf numFmtId="205" fontId="5" fillId="0" borderId="20" xfId="0" applyNumberFormat="1" applyFont="1" applyBorder="1" applyAlignment="1">
      <alignment horizontal="center" vertical="center" wrapText="1"/>
    </xf>
    <xf numFmtId="205" fontId="5" fillId="0" borderId="18" xfId="0" applyNumberFormat="1" applyFont="1" applyBorder="1" applyAlignment="1">
      <alignment horizontal="center" vertical="center" wrapText="1"/>
    </xf>
    <xf numFmtId="204" fontId="5" fillId="0" borderId="20" xfId="0" applyNumberFormat="1" applyFont="1" applyBorder="1" applyAlignment="1">
      <alignment horizontal="center" vertical="center" wrapText="1"/>
    </xf>
    <xf numFmtId="204" fontId="5" fillId="0" borderId="18" xfId="0" applyNumberFormat="1" applyFont="1" applyBorder="1" applyAlignment="1">
      <alignment horizontal="center" vertical="center" wrapText="1"/>
    </xf>
    <xf numFmtId="205" fontId="5" fillId="0" borderId="20" xfId="0" applyNumberFormat="1" applyFont="1" applyBorder="1" applyAlignment="1">
      <alignment horizontal="center"/>
    </xf>
    <xf numFmtId="205" fontId="5" fillId="0" borderId="22" xfId="0" applyNumberFormat="1" applyFont="1" applyBorder="1" applyAlignment="1">
      <alignment horizontal="center"/>
    </xf>
    <xf numFmtId="204" fontId="5" fillId="0" borderId="10" xfId="0" applyNumberFormat="1" applyFont="1" applyBorder="1" applyAlignment="1">
      <alignment horizontal="center" vertical="center" wrapText="1"/>
    </xf>
    <xf numFmtId="205" fontId="5" fillId="0" borderId="16" xfId="0" applyNumberFormat="1" applyFont="1" applyBorder="1" applyAlignment="1">
      <alignment horizontal="center"/>
    </xf>
    <xf numFmtId="205" fontId="5" fillId="0" borderId="21" xfId="0" applyNumberFormat="1" applyFont="1" applyBorder="1" applyAlignment="1">
      <alignment horizontal="center"/>
    </xf>
    <xf numFmtId="205" fontId="5" fillId="0" borderId="17" xfId="0" applyNumberFormat="1" applyFont="1" applyBorder="1" applyAlignment="1">
      <alignment horizontal="center"/>
    </xf>
    <xf numFmtId="193" fontId="5" fillId="0" borderId="16" xfId="0" applyNumberFormat="1" applyFont="1" applyFill="1" applyBorder="1" applyAlignment="1">
      <alignment horizontal="center"/>
    </xf>
    <xf numFmtId="193" fontId="5" fillId="0" borderId="21" xfId="0" applyNumberFormat="1" applyFont="1" applyFill="1" applyBorder="1" applyAlignment="1">
      <alignment horizontal="center"/>
    </xf>
    <xf numFmtId="193" fontId="5" fillId="0" borderId="17" xfId="0" applyNumberFormat="1" applyFont="1" applyFill="1" applyBorder="1" applyAlignment="1">
      <alignment horizontal="center"/>
    </xf>
    <xf numFmtId="204" fontId="5" fillId="0" borderId="22" xfId="0" applyNumberFormat="1" applyFont="1" applyFill="1" applyBorder="1" applyAlignment="1">
      <alignment horizontal="center" vertical="center" wrapText="1" shrinkToFit="1"/>
    </xf>
    <xf numFmtId="205" fontId="5" fillId="0" borderId="20" xfId="0" applyNumberFormat="1" applyFont="1" applyFill="1" applyBorder="1" applyAlignment="1">
      <alignment horizontal="center"/>
    </xf>
    <xf numFmtId="205" fontId="5" fillId="0" borderId="22" xfId="0" applyNumberFormat="1" applyFont="1" applyFill="1" applyBorder="1" applyAlignment="1">
      <alignment horizontal="center"/>
    </xf>
    <xf numFmtId="205" fontId="5" fillId="0" borderId="18" xfId="0" applyNumberFormat="1" applyFont="1" applyFill="1" applyBorder="1" applyAlignment="1">
      <alignment horizontal="center"/>
    </xf>
    <xf numFmtId="204" fontId="5" fillId="0" borderId="16" xfId="0" applyNumberFormat="1" applyFont="1" applyFill="1" applyBorder="1" applyAlignment="1">
      <alignment horizontal="center" vertical="center" wrapText="1" shrinkToFit="1"/>
    </xf>
    <xf numFmtId="204" fontId="5" fillId="0" borderId="17" xfId="0" applyNumberFormat="1" applyFont="1" applyFill="1" applyBorder="1" applyAlignment="1">
      <alignment horizontal="center" vertical="center" wrapText="1" shrinkToFit="1"/>
    </xf>
    <xf numFmtId="205" fontId="5" fillId="0" borderId="20" xfId="0" applyNumberFormat="1" applyFont="1" applyFill="1" applyBorder="1" applyAlignment="1">
      <alignment horizontal="center" vertical="center" wrapText="1"/>
    </xf>
    <xf numFmtId="205" fontId="5" fillId="0" borderId="18" xfId="0" applyNumberFormat="1" applyFont="1" applyFill="1" applyBorder="1" applyAlignment="1">
      <alignment horizontal="center" vertical="center" wrapText="1"/>
    </xf>
    <xf numFmtId="204" fontId="5" fillId="0" borderId="20" xfId="0" applyNumberFormat="1" applyFont="1" applyFill="1" applyBorder="1" applyAlignment="1">
      <alignment horizontal="center" vertical="center" wrapText="1"/>
    </xf>
    <xf numFmtId="204" fontId="5" fillId="0" borderId="18" xfId="0" applyNumberFormat="1" applyFont="1" applyFill="1" applyBorder="1" applyAlignment="1">
      <alignment horizontal="center" vertical="center" wrapText="1"/>
    </xf>
    <xf numFmtId="193" fontId="5" fillId="0" borderId="16" xfId="0" applyNumberFormat="1" applyFont="1" applyFill="1" applyBorder="1" applyAlignment="1">
      <alignment horizontal="center" wrapText="1"/>
    </xf>
    <xf numFmtId="193" fontId="5" fillId="0" borderId="21" xfId="0" applyNumberFormat="1" applyFont="1" applyFill="1" applyBorder="1" applyAlignment="1">
      <alignment horizontal="center" wrapText="1"/>
    </xf>
    <xf numFmtId="193" fontId="4" fillId="0" borderId="21" xfId="0" applyNumberFormat="1" applyFont="1" applyFill="1" applyBorder="1" applyAlignment="1">
      <alignment horizontal="center" wrapText="1"/>
    </xf>
    <xf numFmtId="193" fontId="4" fillId="0" borderId="17" xfId="0" applyNumberFormat="1" applyFont="1" applyFill="1" applyBorder="1" applyAlignment="1">
      <alignment horizontal="center" wrapText="1"/>
    </xf>
    <xf numFmtId="204" fontId="5" fillId="0" borderId="16" xfId="0" applyNumberFormat="1" applyFont="1" applyFill="1" applyBorder="1" applyAlignment="1">
      <alignment horizontal="center" wrapText="1"/>
    </xf>
    <xf numFmtId="204" fontId="5" fillId="0" borderId="21" xfId="0" applyNumberFormat="1" applyFont="1" applyFill="1" applyBorder="1" applyAlignment="1">
      <alignment horizontal="center" wrapText="1"/>
    </xf>
    <xf numFmtId="204" fontId="4" fillId="0" borderId="21" xfId="0" applyNumberFormat="1" applyFont="1" applyFill="1" applyBorder="1" applyAlignment="1">
      <alignment horizontal="center" wrapText="1"/>
    </xf>
    <xf numFmtId="204" fontId="4" fillId="0" borderId="17" xfId="0" applyNumberFormat="1" applyFont="1" applyFill="1" applyBorder="1" applyAlignment="1">
      <alignment horizontal="center" wrapText="1"/>
    </xf>
    <xf numFmtId="205" fontId="5" fillId="0" borderId="16" xfId="0" applyNumberFormat="1" applyFont="1" applyFill="1" applyBorder="1" applyAlignment="1">
      <alignment horizontal="center" vertical="center" wrapText="1"/>
    </xf>
    <xf numFmtId="205" fontId="5" fillId="0" borderId="21" xfId="0" applyNumberFormat="1" applyFont="1" applyFill="1" applyBorder="1" applyAlignment="1">
      <alignment horizontal="center" vertical="center" wrapText="1"/>
    </xf>
    <xf numFmtId="205" fontId="5" fillId="0" borderId="17" xfId="0" applyNumberFormat="1" applyFont="1" applyFill="1" applyBorder="1" applyAlignment="1">
      <alignment horizontal="center" vertical="center" wrapText="1"/>
    </xf>
    <xf numFmtId="204" fontId="5" fillId="0" borderId="16" xfId="0" applyNumberFormat="1" applyFont="1" applyFill="1" applyBorder="1" applyAlignment="1">
      <alignment horizontal="center" vertical="center" wrapText="1"/>
    </xf>
    <xf numFmtId="204" fontId="5" fillId="0" borderId="21" xfId="0" applyNumberFormat="1" applyFont="1" applyFill="1" applyBorder="1" applyAlignment="1">
      <alignment horizontal="center" vertical="center" wrapText="1"/>
    </xf>
    <xf numFmtId="204" fontId="4" fillId="0" borderId="22" xfId="0" applyNumberFormat="1" applyFont="1" applyFill="1" applyBorder="1" applyAlignment="1">
      <alignment horizontal="left" indent="1"/>
    </xf>
    <xf numFmtId="205" fontId="5" fillId="0" borderId="18" xfId="0" applyNumberFormat="1" applyFont="1" applyFill="1" applyBorder="1" applyAlignment="1">
      <alignment horizontal="center" vertical="center"/>
    </xf>
    <xf numFmtId="204" fontId="5" fillId="0" borderId="18" xfId="0" applyNumberFormat="1" applyFont="1" applyFill="1" applyBorder="1" applyAlignment="1">
      <alignment horizontal="center" vertical="center"/>
    </xf>
    <xf numFmtId="193" fontId="5" fillId="0" borderId="10" xfId="0" applyNumberFormat="1" applyFont="1" applyFill="1" applyBorder="1" applyAlignment="1">
      <alignment horizontal="center"/>
    </xf>
    <xf numFmtId="204" fontId="4" fillId="0" borderId="22" xfId="0" applyNumberFormat="1" applyFont="1" applyBorder="1" applyAlignment="1">
      <alignment horizontal="center"/>
    </xf>
    <xf numFmtId="204" fontId="4" fillId="0" borderId="18" xfId="0" applyNumberFormat="1" applyFont="1" applyBorder="1" applyAlignment="1">
      <alignment horizontal="center"/>
    </xf>
    <xf numFmtId="205" fontId="5" fillId="0" borderId="10" xfId="0" applyNumberFormat="1" applyFont="1" applyFill="1" applyBorder="1" applyAlignment="1">
      <alignment horizontal="center" vertical="center"/>
    </xf>
    <xf numFmtId="204" fontId="4" fillId="0" borderId="23" xfId="0" applyNumberFormat="1" applyFont="1" applyFill="1" applyBorder="1" applyAlignment="1">
      <alignment horizontal="left" indent="1"/>
    </xf>
    <xf numFmtId="204" fontId="4" fillId="0" borderId="14" xfId="0" applyNumberFormat="1" applyFont="1" applyFill="1" applyBorder="1" applyAlignment="1">
      <alignment horizontal="left" indent="1"/>
    </xf>
    <xf numFmtId="204" fontId="4" fillId="0" borderId="24" xfId="0" applyNumberFormat="1" applyFont="1" applyFill="1" applyBorder="1" applyAlignment="1">
      <alignment horizontal="left" indent="1"/>
    </xf>
    <xf numFmtId="204" fontId="4" fillId="0" borderId="19" xfId="0" applyNumberFormat="1" applyFont="1" applyFill="1" applyBorder="1" applyAlignment="1">
      <alignment horizontal="left" indent="1"/>
    </xf>
    <xf numFmtId="195" fontId="5" fillId="0" borderId="16" xfId="0" applyNumberFormat="1" applyFont="1" applyBorder="1" applyAlignment="1">
      <alignment horizontal="center" vertical="center" wrapText="1"/>
    </xf>
    <xf numFmtId="195" fontId="5" fillId="0" borderId="21" xfId="0" applyNumberFormat="1" applyFont="1" applyBorder="1" applyAlignment="1">
      <alignment horizontal="center" vertical="center" wrapText="1"/>
    </xf>
    <xf numFmtId="195" fontId="5" fillId="0" borderId="17" xfId="0" applyNumberFormat="1" applyFont="1" applyBorder="1" applyAlignment="1">
      <alignment horizontal="center" vertical="center" wrapText="1"/>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4" fillId="0" borderId="20" xfId="0" applyFont="1" applyBorder="1" applyAlignment="1">
      <alignment horizontal="left" indent="1"/>
    </xf>
    <xf numFmtId="0" fontId="4" fillId="0" borderId="18" xfId="0" applyFont="1" applyBorder="1" applyAlignment="1">
      <alignment horizontal="left" indent="1"/>
    </xf>
    <xf numFmtId="0" fontId="5" fillId="0" borderId="20" xfId="0" applyFont="1" applyBorder="1" applyAlignment="1">
      <alignment horizontal="center" vertical="center"/>
    </xf>
    <xf numFmtId="0" fontId="4" fillId="0" borderId="22" xfId="0" applyFont="1" applyBorder="1" applyAlignment="1">
      <alignment horizontal="left" indent="1"/>
    </xf>
    <xf numFmtId="0" fontId="5" fillId="0" borderId="17" xfId="0" applyFont="1" applyBorder="1" applyAlignment="1">
      <alignment horizontal="center" vertical="center"/>
    </xf>
    <xf numFmtId="0" fontId="4" fillId="0" borderId="20" xfId="39" applyFont="1" applyFill="1" applyBorder="1" applyAlignment="1">
      <alignment horizontal="center"/>
    </xf>
    <xf numFmtId="0" fontId="4" fillId="0" borderId="18" xfId="39" applyFont="1" applyFill="1" applyBorder="1" applyAlignment="1">
      <alignment horizontal="center"/>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3" xfId="60"/>
    <cellStyle name="Normal_Sheet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61"/>
  <sheetViews>
    <sheetView tabSelected="1"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2.75"/>
  <cols>
    <col min="1" max="1" width="46.140625" style="23" customWidth="1"/>
    <col min="2" max="2" width="13.140625" style="2" customWidth="1"/>
    <col min="3" max="3" width="14.57421875" style="2" customWidth="1"/>
    <col min="4" max="5" width="9.140625" style="2" customWidth="1"/>
    <col min="6" max="6" width="14.8515625" style="2" customWidth="1"/>
    <col min="7" max="7" width="41.57421875" style="23" customWidth="1"/>
    <col min="8" max="16384" width="9.140625" style="2" customWidth="1"/>
  </cols>
  <sheetData>
    <row r="1" ht="12.75">
      <c r="A1" s="90" t="s">
        <v>296</v>
      </c>
    </row>
    <row r="2" ht="12.75">
      <c r="A2" s="91" t="s">
        <v>297</v>
      </c>
    </row>
    <row r="3" spans="1:7" ht="24" customHeight="1">
      <c r="A3" s="204"/>
      <c r="B3" s="224" t="s">
        <v>205</v>
      </c>
      <c r="C3" s="224" t="s">
        <v>206</v>
      </c>
      <c r="D3" s="221" t="s">
        <v>207</v>
      </c>
      <c r="E3" s="222"/>
      <c r="F3" s="212" t="s">
        <v>210</v>
      </c>
      <c r="G3" s="204"/>
    </row>
    <row r="4" spans="1:7" ht="36.75" customHeight="1">
      <c r="A4" s="205"/>
      <c r="B4" s="225"/>
      <c r="C4" s="225"/>
      <c r="D4" s="86" t="s">
        <v>208</v>
      </c>
      <c r="E4" s="86" t="s">
        <v>209</v>
      </c>
      <c r="F4" s="213"/>
      <c r="G4" s="205"/>
    </row>
    <row r="5" spans="1:7" ht="12.75">
      <c r="A5" s="20"/>
      <c r="B5" s="223" t="s">
        <v>211</v>
      </c>
      <c r="C5" s="223"/>
      <c r="D5" s="223"/>
      <c r="E5" s="223"/>
      <c r="F5" s="223"/>
      <c r="G5" s="20"/>
    </row>
    <row r="6" spans="1:7" ht="12.75">
      <c r="A6" s="20"/>
      <c r="B6" s="206">
        <v>1000</v>
      </c>
      <c r="C6" s="207"/>
      <c r="D6" s="207"/>
      <c r="E6" s="207"/>
      <c r="F6" s="208"/>
      <c r="G6" s="20"/>
    </row>
    <row r="7" spans="1:7" ht="15" customHeight="1">
      <c r="A7" s="123" t="s">
        <v>143</v>
      </c>
      <c r="B7" s="131">
        <v>618.2</v>
      </c>
      <c r="C7" s="131">
        <v>148.5</v>
      </c>
      <c r="D7" s="131">
        <v>291.9</v>
      </c>
      <c r="E7" s="131">
        <v>184.4</v>
      </c>
      <c r="F7" s="131">
        <v>177.8</v>
      </c>
      <c r="G7" s="125" t="s">
        <v>5</v>
      </c>
    </row>
    <row r="8" spans="1:7" ht="15" customHeight="1">
      <c r="A8" s="124" t="s">
        <v>166</v>
      </c>
      <c r="B8" s="131">
        <v>281.6</v>
      </c>
      <c r="C8" s="131">
        <v>71.7</v>
      </c>
      <c r="D8" s="131">
        <v>140.1</v>
      </c>
      <c r="E8" s="131">
        <v>95.9</v>
      </c>
      <c r="F8" s="131">
        <v>69.8</v>
      </c>
      <c r="G8" s="125" t="s">
        <v>6</v>
      </c>
    </row>
    <row r="9" spans="1:7" ht="15" customHeight="1">
      <c r="A9" s="123" t="s">
        <v>144</v>
      </c>
      <c r="B9" s="131">
        <v>239.8</v>
      </c>
      <c r="C9" s="131">
        <v>67.3</v>
      </c>
      <c r="D9" s="131">
        <v>125.4</v>
      </c>
      <c r="E9" s="131">
        <v>87.5</v>
      </c>
      <c r="F9" s="131">
        <v>47.2</v>
      </c>
      <c r="G9" s="125" t="s">
        <v>7</v>
      </c>
    </row>
    <row r="10" spans="1:7" ht="15" customHeight="1">
      <c r="A10" s="123" t="s">
        <v>145</v>
      </c>
      <c r="B10" s="131">
        <v>17.7</v>
      </c>
      <c r="C10" s="131">
        <v>6.4</v>
      </c>
      <c r="D10" s="131">
        <v>6.3</v>
      </c>
      <c r="E10" s="133" t="s">
        <v>349</v>
      </c>
      <c r="F10" s="131" t="s">
        <v>350</v>
      </c>
      <c r="G10" s="125" t="s">
        <v>8</v>
      </c>
    </row>
    <row r="11" spans="1:7" ht="15" customHeight="1">
      <c r="A11" s="123" t="s">
        <v>146</v>
      </c>
      <c r="B11" s="131">
        <v>41.8</v>
      </c>
      <c r="C11" s="131">
        <v>4.4</v>
      </c>
      <c r="D11" s="131" t="s">
        <v>351</v>
      </c>
      <c r="E11" s="131">
        <v>8.4</v>
      </c>
      <c r="F11" s="131">
        <v>22.6</v>
      </c>
      <c r="G11" s="125" t="s">
        <v>9</v>
      </c>
    </row>
    <row r="12" spans="1:7" ht="15" customHeight="1">
      <c r="A12" s="123" t="s">
        <v>278</v>
      </c>
      <c r="B12" s="131">
        <v>38.9</v>
      </c>
      <c r="C12" s="133" t="s">
        <v>352</v>
      </c>
      <c r="D12" s="131">
        <v>12.9</v>
      </c>
      <c r="E12" s="131">
        <v>7.9</v>
      </c>
      <c r="F12" s="131">
        <v>21.9</v>
      </c>
      <c r="G12" s="125" t="s">
        <v>279</v>
      </c>
    </row>
    <row r="13" spans="1:7" ht="15" customHeight="1">
      <c r="A13" s="123" t="s">
        <v>167</v>
      </c>
      <c r="B13" s="131">
        <v>26.2</v>
      </c>
      <c r="C13" s="133" t="s">
        <v>353</v>
      </c>
      <c r="D13" s="131" t="s">
        <v>354</v>
      </c>
      <c r="E13" s="131" t="s">
        <v>355</v>
      </c>
      <c r="F13" s="131">
        <v>15</v>
      </c>
      <c r="G13" s="125" t="s">
        <v>14</v>
      </c>
    </row>
    <row r="14" spans="1:7" ht="15" customHeight="1">
      <c r="A14" s="124" t="s">
        <v>147</v>
      </c>
      <c r="B14" s="131">
        <v>217.9</v>
      </c>
      <c r="C14" s="131">
        <v>50.4</v>
      </c>
      <c r="D14" s="131">
        <v>94.9</v>
      </c>
      <c r="E14" s="131">
        <v>50.6</v>
      </c>
      <c r="F14" s="131">
        <v>72.6</v>
      </c>
      <c r="G14" s="125" t="s">
        <v>10</v>
      </c>
    </row>
    <row r="15" spans="1:7" ht="15" customHeight="1">
      <c r="A15" s="123" t="s">
        <v>168</v>
      </c>
      <c r="B15" s="131">
        <v>499.5</v>
      </c>
      <c r="C15" s="131">
        <v>122.1</v>
      </c>
      <c r="D15" s="131">
        <v>235</v>
      </c>
      <c r="E15" s="131">
        <v>146.5</v>
      </c>
      <c r="F15" s="131">
        <v>142.4</v>
      </c>
      <c r="G15" s="125" t="s">
        <v>11</v>
      </c>
    </row>
    <row r="16" spans="1:7" ht="15" customHeight="1">
      <c r="A16" s="123" t="s">
        <v>169</v>
      </c>
      <c r="B16" s="131">
        <v>118.8</v>
      </c>
      <c r="C16" s="131">
        <v>26.4</v>
      </c>
      <c r="D16" s="131">
        <v>56.9</v>
      </c>
      <c r="E16" s="131">
        <v>37.8</v>
      </c>
      <c r="F16" s="131">
        <v>35.4</v>
      </c>
      <c r="G16" s="125" t="s">
        <v>12</v>
      </c>
    </row>
    <row r="17" spans="1:7" ht="15" customHeight="1">
      <c r="A17" s="123"/>
      <c r="B17" s="217" t="s">
        <v>4</v>
      </c>
      <c r="C17" s="218"/>
      <c r="D17" s="218"/>
      <c r="E17" s="218"/>
      <c r="F17" s="219"/>
      <c r="G17" s="125"/>
    </row>
    <row r="18" spans="1:7" ht="15" customHeight="1">
      <c r="A18" s="20" t="s">
        <v>148</v>
      </c>
      <c r="B18" s="131">
        <v>56.37637637637638</v>
      </c>
      <c r="C18" s="131">
        <v>58.72235872235873</v>
      </c>
      <c r="D18" s="131">
        <v>59.617021276595736</v>
      </c>
      <c r="E18" s="131">
        <v>65.46075085324232</v>
      </c>
      <c r="F18" s="131">
        <v>49.01685393258426</v>
      </c>
      <c r="G18" s="20" t="s">
        <v>28</v>
      </c>
    </row>
    <row r="19" spans="1:7" ht="15" customHeight="1">
      <c r="A19" s="20" t="s">
        <v>149</v>
      </c>
      <c r="B19" s="131">
        <v>48.00800800800801</v>
      </c>
      <c r="C19" s="131">
        <v>55.11875511875511</v>
      </c>
      <c r="D19" s="131">
        <v>53.36170212765957</v>
      </c>
      <c r="E19" s="131">
        <v>59.72696245733788</v>
      </c>
      <c r="F19" s="131">
        <v>33.14606741573034</v>
      </c>
      <c r="G19" s="20" t="s">
        <v>30</v>
      </c>
    </row>
    <row r="20" spans="1:7" ht="15" customHeight="1">
      <c r="A20" s="20" t="s">
        <v>150</v>
      </c>
      <c r="B20" s="131">
        <v>14.84375</v>
      </c>
      <c r="C20" s="131" t="s">
        <v>356</v>
      </c>
      <c r="D20" s="131" t="s">
        <v>357</v>
      </c>
      <c r="E20" s="131" t="s">
        <v>358</v>
      </c>
      <c r="F20" s="131">
        <v>32.37822349570201</v>
      </c>
      <c r="G20" s="20" t="s">
        <v>29</v>
      </c>
    </row>
    <row r="21" spans="1:7" ht="15" customHeight="1">
      <c r="A21" s="20" t="s">
        <v>170</v>
      </c>
      <c r="B21" s="131">
        <v>19.217081850533805</v>
      </c>
      <c r="C21" s="131">
        <v>17.777777777777775</v>
      </c>
      <c r="D21" s="131">
        <v>19.49297704693388</v>
      </c>
      <c r="E21" s="131">
        <v>20.498915401301517</v>
      </c>
      <c r="F21" s="131">
        <v>19.91001124859392</v>
      </c>
      <c r="G21" s="20" t="s">
        <v>13</v>
      </c>
    </row>
    <row r="22" spans="1:7" ht="15" customHeight="1">
      <c r="A22" s="88"/>
      <c r="B22" s="209" t="s">
        <v>277</v>
      </c>
      <c r="C22" s="210"/>
      <c r="D22" s="210"/>
      <c r="E22" s="210"/>
      <c r="F22" s="211"/>
      <c r="G22" s="89"/>
    </row>
    <row r="23" spans="1:7" ht="15" customHeight="1">
      <c r="A23" s="20"/>
      <c r="B23" s="206">
        <v>1000</v>
      </c>
      <c r="C23" s="207"/>
      <c r="D23" s="207"/>
      <c r="E23" s="207"/>
      <c r="F23" s="208"/>
      <c r="G23" s="20"/>
    </row>
    <row r="24" spans="1:7" ht="15" customHeight="1">
      <c r="A24" s="20" t="s">
        <v>143</v>
      </c>
      <c r="B24" s="131">
        <v>306</v>
      </c>
      <c r="C24" s="131">
        <v>72.6</v>
      </c>
      <c r="D24" s="131">
        <v>143.8</v>
      </c>
      <c r="E24" s="131">
        <v>90.4</v>
      </c>
      <c r="F24" s="131">
        <v>89.6</v>
      </c>
      <c r="G24" s="20" t="s">
        <v>5</v>
      </c>
    </row>
    <row r="25" spans="1:7" ht="15" customHeight="1">
      <c r="A25" s="21" t="s">
        <v>166</v>
      </c>
      <c r="B25" s="131">
        <v>155.9</v>
      </c>
      <c r="C25" s="131">
        <v>39.1</v>
      </c>
      <c r="D25" s="131">
        <v>76.7</v>
      </c>
      <c r="E25" s="131">
        <v>51.3</v>
      </c>
      <c r="F25" s="131">
        <v>40.1</v>
      </c>
      <c r="G25" s="20" t="s">
        <v>6</v>
      </c>
    </row>
    <row r="26" spans="1:7" ht="15" customHeight="1">
      <c r="A26" s="20" t="s">
        <v>144</v>
      </c>
      <c r="B26" s="131">
        <v>134.5</v>
      </c>
      <c r="C26" s="131">
        <v>36.4</v>
      </c>
      <c r="D26" s="131">
        <v>69.6</v>
      </c>
      <c r="E26" s="131">
        <v>47.8</v>
      </c>
      <c r="F26" s="131">
        <v>28.5</v>
      </c>
      <c r="G26" s="20" t="s">
        <v>7</v>
      </c>
    </row>
    <row r="27" spans="1:7" ht="15" customHeight="1">
      <c r="A27" s="20" t="s">
        <v>145</v>
      </c>
      <c r="B27" s="131">
        <v>10</v>
      </c>
      <c r="C27" s="133" t="s">
        <v>359</v>
      </c>
      <c r="D27" s="133" t="s">
        <v>360</v>
      </c>
      <c r="E27" s="133" t="s">
        <v>361</v>
      </c>
      <c r="F27" s="131" t="s">
        <v>362</v>
      </c>
      <c r="G27" s="20" t="s">
        <v>8</v>
      </c>
    </row>
    <row r="28" spans="1:7" ht="15" customHeight="1">
      <c r="A28" s="20" t="s">
        <v>146</v>
      </c>
      <c r="B28" s="131">
        <v>21.4</v>
      </c>
      <c r="C28" s="133" t="s">
        <v>363</v>
      </c>
      <c r="D28" s="133" t="s">
        <v>364</v>
      </c>
      <c r="E28" s="133">
        <v>3.5</v>
      </c>
      <c r="F28" s="131">
        <v>11.7</v>
      </c>
      <c r="G28" s="20" t="s">
        <v>9</v>
      </c>
    </row>
    <row r="29" spans="1:7" ht="15" customHeight="1">
      <c r="A29" s="123" t="s">
        <v>278</v>
      </c>
      <c r="B29" s="131">
        <v>19.4</v>
      </c>
      <c r="C29" s="133" t="s">
        <v>365</v>
      </c>
      <c r="D29" s="133">
        <v>5.8</v>
      </c>
      <c r="E29" s="133">
        <v>3.2</v>
      </c>
      <c r="F29" s="131">
        <v>11.1</v>
      </c>
      <c r="G29" s="125" t="s">
        <v>279</v>
      </c>
    </row>
    <row r="30" spans="1:7" ht="15" customHeight="1">
      <c r="A30" s="20" t="s">
        <v>167</v>
      </c>
      <c r="B30" s="131">
        <v>12.5</v>
      </c>
      <c r="C30" s="131">
        <v>1.3</v>
      </c>
      <c r="D30" s="131" t="s">
        <v>352</v>
      </c>
      <c r="E30" s="131">
        <v>2.2</v>
      </c>
      <c r="F30" s="131">
        <v>6.9</v>
      </c>
      <c r="G30" s="20" t="s">
        <v>14</v>
      </c>
    </row>
    <row r="31" spans="1:7" ht="15" customHeight="1">
      <c r="A31" s="21" t="s">
        <v>147</v>
      </c>
      <c r="B31" s="131">
        <v>88.3</v>
      </c>
      <c r="C31" s="131">
        <v>19.7</v>
      </c>
      <c r="D31" s="131">
        <v>37.6</v>
      </c>
      <c r="E31" s="131">
        <v>19.4</v>
      </c>
      <c r="F31" s="131">
        <v>31.1</v>
      </c>
      <c r="G31" s="20" t="s">
        <v>10</v>
      </c>
    </row>
    <row r="32" spans="1:7" ht="15" customHeight="1">
      <c r="A32" s="20" t="s">
        <v>168</v>
      </c>
      <c r="B32" s="131">
        <v>244.2</v>
      </c>
      <c r="C32" s="131">
        <v>58.8</v>
      </c>
      <c r="D32" s="131">
        <v>114.2</v>
      </c>
      <c r="E32" s="131">
        <v>70.7</v>
      </c>
      <c r="F32" s="131">
        <v>71.2</v>
      </c>
      <c r="G32" s="20" t="s">
        <v>11</v>
      </c>
    </row>
    <row r="33" spans="1:7" ht="15" customHeight="1">
      <c r="A33" s="20" t="s">
        <v>169</v>
      </c>
      <c r="B33" s="131">
        <v>61.8</v>
      </c>
      <c r="C33" s="131">
        <v>13.8</v>
      </c>
      <c r="D33" s="131">
        <v>29.6</v>
      </c>
      <c r="E33" s="131">
        <v>19.7</v>
      </c>
      <c r="F33" s="131">
        <v>18.3</v>
      </c>
      <c r="G33" s="20" t="s">
        <v>12</v>
      </c>
    </row>
    <row r="34" spans="1:7" ht="15" customHeight="1">
      <c r="A34" s="20"/>
      <c r="B34" s="214" t="s">
        <v>4</v>
      </c>
      <c r="C34" s="215"/>
      <c r="D34" s="215"/>
      <c r="E34" s="215"/>
      <c r="F34" s="216"/>
      <c r="G34" s="20"/>
    </row>
    <row r="35" spans="1:7" ht="15" customHeight="1">
      <c r="A35" s="20" t="s">
        <v>148</v>
      </c>
      <c r="B35" s="133">
        <v>63.84111384111385</v>
      </c>
      <c r="C35" s="131">
        <v>66.49659863945578</v>
      </c>
      <c r="D35" s="131">
        <v>67.16287215411558</v>
      </c>
      <c r="E35" s="131">
        <v>72.56011315417256</v>
      </c>
      <c r="F35" s="131">
        <v>56.32022471910112</v>
      </c>
      <c r="G35" s="20" t="s">
        <v>178</v>
      </c>
    </row>
    <row r="36" spans="1:7" ht="15" customHeight="1">
      <c r="A36" s="20" t="s">
        <v>149</v>
      </c>
      <c r="B36" s="131">
        <v>55.077805077805074</v>
      </c>
      <c r="C36" s="131">
        <v>61.904761904761905</v>
      </c>
      <c r="D36" s="131">
        <v>60.94570928196147</v>
      </c>
      <c r="E36" s="131">
        <v>67.6096181046676</v>
      </c>
      <c r="F36" s="131">
        <v>40.02808988764045</v>
      </c>
      <c r="G36" s="20" t="s">
        <v>179</v>
      </c>
    </row>
    <row r="37" spans="1:7" ht="15" customHeight="1">
      <c r="A37" s="20" t="s">
        <v>150</v>
      </c>
      <c r="B37" s="131">
        <v>13.726747915330339</v>
      </c>
      <c r="C37" s="131" t="s">
        <v>366</v>
      </c>
      <c r="D37" s="131" t="s">
        <v>367</v>
      </c>
      <c r="E37" s="131">
        <v>6.822612085769982</v>
      </c>
      <c r="F37" s="131">
        <v>29.177057356608476</v>
      </c>
      <c r="G37" s="20" t="s">
        <v>180</v>
      </c>
    </row>
    <row r="38" spans="1:7" ht="15" customHeight="1">
      <c r="A38" s="20" t="s">
        <v>170</v>
      </c>
      <c r="B38" s="131">
        <v>20.19607843137255</v>
      </c>
      <c r="C38" s="131">
        <v>19.00826446280992</v>
      </c>
      <c r="D38" s="131">
        <v>20.58414464534075</v>
      </c>
      <c r="E38" s="131">
        <v>21.792035398230087</v>
      </c>
      <c r="F38" s="131">
        <v>20.424107142857146</v>
      </c>
      <c r="G38" s="20" t="s">
        <v>13</v>
      </c>
    </row>
    <row r="39" spans="1:7" ht="15" customHeight="1">
      <c r="A39" s="88"/>
      <c r="B39" s="209" t="s">
        <v>114</v>
      </c>
      <c r="C39" s="210"/>
      <c r="D39" s="210"/>
      <c r="E39" s="210"/>
      <c r="F39" s="211"/>
      <c r="G39" s="89"/>
    </row>
    <row r="40" spans="1:7" ht="15" customHeight="1">
      <c r="A40" s="20"/>
      <c r="B40" s="220">
        <v>1000</v>
      </c>
      <c r="C40" s="220"/>
      <c r="D40" s="220"/>
      <c r="E40" s="220"/>
      <c r="F40" s="220"/>
      <c r="G40" s="20"/>
    </row>
    <row r="41" spans="1:7" ht="15" customHeight="1">
      <c r="A41" s="20" t="s">
        <v>143</v>
      </c>
      <c r="B41" s="131">
        <v>312.3</v>
      </c>
      <c r="C41" s="131">
        <v>75.9</v>
      </c>
      <c r="D41" s="131">
        <v>148.1</v>
      </c>
      <c r="E41" s="131">
        <v>94</v>
      </c>
      <c r="F41" s="131">
        <v>88.3</v>
      </c>
      <c r="G41" s="20" t="s">
        <v>5</v>
      </c>
    </row>
    <row r="42" spans="1:7" ht="15" customHeight="1">
      <c r="A42" s="21" t="s">
        <v>166</v>
      </c>
      <c r="B42" s="131">
        <v>125.7</v>
      </c>
      <c r="C42" s="131">
        <v>32.6</v>
      </c>
      <c r="D42" s="131">
        <v>63.4</v>
      </c>
      <c r="E42" s="131">
        <v>44.6</v>
      </c>
      <c r="F42" s="131">
        <v>29.6</v>
      </c>
      <c r="G42" s="20" t="s">
        <v>6</v>
      </c>
    </row>
    <row r="43" spans="1:7" ht="15" customHeight="1">
      <c r="A43" s="20" t="s">
        <v>144</v>
      </c>
      <c r="B43" s="131">
        <v>105.3</v>
      </c>
      <c r="C43" s="131">
        <v>30.8</v>
      </c>
      <c r="D43" s="131">
        <v>55.8</v>
      </c>
      <c r="E43" s="131">
        <v>39.7</v>
      </c>
      <c r="F43" s="131">
        <v>18.7</v>
      </c>
      <c r="G43" s="20" t="s">
        <v>7</v>
      </c>
    </row>
    <row r="44" spans="1:7" ht="15" customHeight="1">
      <c r="A44" s="20" t="s">
        <v>145</v>
      </c>
      <c r="B44" s="131" t="s">
        <v>368</v>
      </c>
      <c r="C44" s="133" t="s">
        <v>369</v>
      </c>
      <c r="D44" s="133" t="s">
        <v>370</v>
      </c>
      <c r="E44" s="133">
        <v>1.5</v>
      </c>
      <c r="F44" s="133" t="s">
        <v>371</v>
      </c>
      <c r="G44" s="20" t="s">
        <v>8</v>
      </c>
    </row>
    <row r="45" spans="1:7" ht="15" customHeight="1">
      <c r="A45" s="20" t="s">
        <v>146</v>
      </c>
      <c r="B45" s="131">
        <v>20.4</v>
      </c>
      <c r="C45" s="133">
        <v>1.8</v>
      </c>
      <c r="D45" s="133">
        <v>7.7</v>
      </c>
      <c r="E45" s="133">
        <v>4.8</v>
      </c>
      <c r="F45" s="133" t="s">
        <v>372</v>
      </c>
      <c r="G45" s="20" t="s">
        <v>9</v>
      </c>
    </row>
    <row r="46" spans="1:7" ht="15" customHeight="1">
      <c r="A46" s="123" t="s">
        <v>278</v>
      </c>
      <c r="B46" s="131">
        <v>19.6</v>
      </c>
      <c r="C46" s="133" t="s">
        <v>373</v>
      </c>
      <c r="D46" s="133">
        <v>7.1</v>
      </c>
      <c r="E46" s="133" t="s">
        <v>374</v>
      </c>
      <c r="F46" s="133" t="s">
        <v>375</v>
      </c>
      <c r="G46" s="125" t="s">
        <v>279</v>
      </c>
    </row>
    <row r="47" spans="1:7" ht="15" customHeight="1">
      <c r="A47" s="20" t="s">
        <v>167</v>
      </c>
      <c r="B47" s="131">
        <v>13.7</v>
      </c>
      <c r="C47" s="133" t="s">
        <v>376</v>
      </c>
      <c r="D47" s="133" t="s">
        <v>377</v>
      </c>
      <c r="E47" s="133" t="s">
        <v>362</v>
      </c>
      <c r="F47" s="133" t="s">
        <v>378</v>
      </c>
      <c r="G47" s="20" t="s">
        <v>14</v>
      </c>
    </row>
    <row r="48" spans="1:7" ht="15" customHeight="1">
      <c r="A48" s="21" t="s">
        <v>147</v>
      </c>
      <c r="B48" s="131">
        <v>129.6</v>
      </c>
      <c r="C48" s="131">
        <v>30.7</v>
      </c>
      <c r="D48" s="131">
        <v>57.3</v>
      </c>
      <c r="E48" s="131">
        <v>31.2</v>
      </c>
      <c r="F48" s="131">
        <v>41.6</v>
      </c>
      <c r="G48" s="20" t="s">
        <v>10</v>
      </c>
    </row>
    <row r="49" spans="1:7" ht="15" customHeight="1">
      <c r="A49" s="20" t="s">
        <v>168</v>
      </c>
      <c r="B49" s="131">
        <v>255.3</v>
      </c>
      <c r="C49" s="131">
        <v>63.3</v>
      </c>
      <c r="D49" s="131">
        <v>120.8</v>
      </c>
      <c r="E49" s="131">
        <v>75.8</v>
      </c>
      <c r="F49" s="131">
        <v>71.2</v>
      </c>
      <c r="G49" s="20" t="s">
        <v>11</v>
      </c>
    </row>
    <row r="50" spans="1:7" ht="15" customHeight="1">
      <c r="A50" s="20" t="s">
        <v>169</v>
      </c>
      <c r="B50" s="131">
        <v>57</v>
      </c>
      <c r="C50" s="131">
        <v>12.6</v>
      </c>
      <c r="D50" s="131">
        <v>27.3</v>
      </c>
      <c r="E50" s="131">
        <v>18.2</v>
      </c>
      <c r="F50" s="131">
        <v>17.1</v>
      </c>
      <c r="G50" s="20" t="s">
        <v>12</v>
      </c>
    </row>
    <row r="51" spans="1:7" ht="15" customHeight="1">
      <c r="A51" s="20"/>
      <c r="B51" s="214" t="s">
        <v>4</v>
      </c>
      <c r="C51" s="215"/>
      <c r="D51" s="215"/>
      <c r="E51" s="215"/>
      <c r="F51" s="216"/>
      <c r="G51" s="20"/>
    </row>
    <row r="52" spans="1:7" ht="15" customHeight="1">
      <c r="A52" s="20" t="s">
        <v>148</v>
      </c>
      <c r="B52" s="131">
        <v>49.23619271445358</v>
      </c>
      <c r="C52" s="131">
        <v>51.500789889415486</v>
      </c>
      <c r="D52" s="131">
        <v>52.483443708609265</v>
      </c>
      <c r="E52" s="131">
        <v>58.83905013192613</v>
      </c>
      <c r="F52" s="131">
        <v>41.57303370786517</v>
      </c>
      <c r="G52" s="20" t="s">
        <v>178</v>
      </c>
    </row>
    <row r="53" spans="1:7" ht="15" customHeight="1">
      <c r="A53" s="20" t="s">
        <v>149</v>
      </c>
      <c r="B53" s="131">
        <v>41.24559341950646</v>
      </c>
      <c r="C53" s="131">
        <v>48.65718799368089</v>
      </c>
      <c r="D53" s="131">
        <v>46.192052980132445</v>
      </c>
      <c r="E53" s="131">
        <v>52.37467018469657</v>
      </c>
      <c r="F53" s="131">
        <v>26.264044943820224</v>
      </c>
      <c r="G53" s="20" t="s">
        <v>179</v>
      </c>
    </row>
    <row r="54" spans="1:7" ht="15" customHeight="1">
      <c r="A54" s="20" t="s">
        <v>150</v>
      </c>
      <c r="B54" s="131">
        <v>16.229116945107396</v>
      </c>
      <c r="C54" s="131">
        <v>5.521472392638037</v>
      </c>
      <c r="D54" s="131" t="s">
        <v>379</v>
      </c>
      <c r="E54" s="131" t="s">
        <v>375</v>
      </c>
      <c r="F54" s="131">
        <v>36.82432432432432</v>
      </c>
      <c r="G54" s="20" t="s">
        <v>180</v>
      </c>
    </row>
    <row r="55" spans="1:7" ht="15" customHeight="1">
      <c r="A55" s="20" t="s">
        <v>170</v>
      </c>
      <c r="B55" s="131">
        <v>18.251681075888566</v>
      </c>
      <c r="C55" s="131">
        <v>16.600790513833992</v>
      </c>
      <c r="D55" s="131">
        <v>18.433490884537477</v>
      </c>
      <c r="E55" s="131">
        <v>19.361702127659576</v>
      </c>
      <c r="F55" s="131">
        <v>19.365798414496037</v>
      </c>
      <c r="G55" s="20" t="s">
        <v>13</v>
      </c>
    </row>
    <row r="57" spans="1:7" s="9" customFormat="1" ht="15" customHeight="1">
      <c r="A57" s="126" t="s">
        <v>280</v>
      </c>
      <c r="G57" s="87"/>
    </row>
    <row r="58" spans="1:7" s="9" customFormat="1" ht="15" customHeight="1">
      <c r="A58" s="87" t="s">
        <v>212</v>
      </c>
      <c r="G58" s="87"/>
    </row>
    <row r="59" s="9" customFormat="1" ht="15" customHeight="1">
      <c r="G59" s="87"/>
    </row>
    <row r="60" spans="1:7" s="9" customFormat="1" ht="15" customHeight="1">
      <c r="A60" s="126" t="s">
        <v>281</v>
      </c>
      <c r="G60" s="87"/>
    </row>
    <row r="61" ht="12.75">
      <c r="A61" s="87" t="s">
        <v>213</v>
      </c>
    </row>
  </sheetData>
  <sheetProtection/>
  <mergeCells count="15">
    <mergeCell ref="A3:A4"/>
    <mergeCell ref="B17:F17"/>
    <mergeCell ref="B34:F34"/>
    <mergeCell ref="B40:F40"/>
    <mergeCell ref="D3:E3"/>
    <mergeCell ref="B5:F5"/>
    <mergeCell ref="B23:F23"/>
    <mergeCell ref="B3:B4"/>
    <mergeCell ref="C3:C4"/>
    <mergeCell ref="G3:G4"/>
    <mergeCell ref="B6:F6"/>
    <mergeCell ref="B22:F22"/>
    <mergeCell ref="B39:F39"/>
    <mergeCell ref="F3:F4"/>
    <mergeCell ref="B51:F51"/>
  </mergeCells>
  <printOptions/>
  <pageMargins left="0.75" right="0.75" top="1" bottom="1" header="0.5" footer="0.5"/>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AE25"/>
  <sheetViews>
    <sheetView zoomScalePageLayoutView="0" workbookViewId="0" topLeftCell="A1">
      <selection activeCell="C12" sqref="C12"/>
    </sheetView>
  </sheetViews>
  <sheetFormatPr defaultColWidth="9.140625" defaultRowHeight="12.75"/>
  <cols>
    <col min="1" max="1" width="72.8515625" style="42" customWidth="1"/>
    <col min="2" max="2" width="9.140625" style="1" customWidth="1"/>
    <col min="3" max="3" width="12.8515625" style="1" customWidth="1"/>
    <col min="4" max="4" width="15.00390625" style="1" customWidth="1"/>
    <col min="5" max="6" width="9.140625" style="1" customWidth="1"/>
    <col min="7" max="7" width="13.00390625" style="1" customWidth="1"/>
    <col min="8" max="8" width="15.00390625" style="1" customWidth="1"/>
    <col min="9" max="9" width="12.7109375" style="1" customWidth="1"/>
    <col min="10" max="10" width="17.421875" style="42" customWidth="1"/>
    <col min="11" max="16384" width="9.140625" style="1" customWidth="1"/>
  </cols>
  <sheetData>
    <row r="1" s="53" customFormat="1" ht="15" customHeight="1">
      <c r="A1" s="150" t="s">
        <v>310</v>
      </c>
    </row>
    <row r="2" spans="1:10" ht="15" customHeight="1">
      <c r="A2" s="148" t="s">
        <v>311</v>
      </c>
      <c r="B2" s="54"/>
      <c r="C2" s="54"/>
      <c r="D2" s="54"/>
      <c r="E2" s="54"/>
      <c r="F2" s="54"/>
      <c r="G2" s="54"/>
      <c r="H2" s="54"/>
      <c r="I2" s="54"/>
      <c r="J2" s="56"/>
    </row>
    <row r="3" spans="1:10" ht="12.75">
      <c r="A3" s="270"/>
      <c r="B3" s="267">
        <v>1000</v>
      </c>
      <c r="C3" s="268"/>
      <c r="D3" s="268"/>
      <c r="E3" s="269"/>
      <c r="F3" s="264" t="s">
        <v>4</v>
      </c>
      <c r="G3" s="265"/>
      <c r="H3" s="265"/>
      <c r="I3" s="266"/>
      <c r="J3" s="249"/>
    </row>
    <row r="4" spans="1:10" ht="50.25" customHeight="1">
      <c r="A4" s="271"/>
      <c r="B4" s="104" t="s">
        <v>226</v>
      </c>
      <c r="C4" s="104" t="s">
        <v>245</v>
      </c>
      <c r="D4" s="104" t="s">
        <v>246</v>
      </c>
      <c r="E4" s="104" t="s">
        <v>247</v>
      </c>
      <c r="F4" s="104" t="s">
        <v>248</v>
      </c>
      <c r="G4" s="104" t="s">
        <v>249</v>
      </c>
      <c r="H4" s="104" t="s">
        <v>250</v>
      </c>
      <c r="I4" s="104" t="s">
        <v>251</v>
      </c>
      <c r="J4" s="263"/>
    </row>
    <row r="5" spans="1:31" ht="15" customHeight="1">
      <c r="A5" s="50" t="s">
        <v>53</v>
      </c>
      <c r="B5" s="134">
        <v>184.8</v>
      </c>
      <c r="C5" s="134">
        <v>1.8</v>
      </c>
      <c r="D5" s="134">
        <v>31.9</v>
      </c>
      <c r="E5" s="134">
        <v>151.1</v>
      </c>
      <c r="F5" s="134">
        <v>100</v>
      </c>
      <c r="G5" s="134">
        <v>100</v>
      </c>
      <c r="H5" s="134">
        <v>100</v>
      </c>
      <c r="I5" s="134">
        <v>100</v>
      </c>
      <c r="J5" s="105" t="s">
        <v>1</v>
      </c>
      <c r="K5" s="4"/>
      <c r="L5" s="4"/>
      <c r="M5" s="4"/>
      <c r="N5" s="4"/>
      <c r="O5" s="4"/>
      <c r="P5" s="4"/>
      <c r="Q5" s="4"/>
      <c r="R5" s="4"/>
      <c r="S5" s="4"/>
      <c r="T5" s="4"/>
      <c r="U5" s="4"/>
      <c r="V5" s="4"/>
      <c r="W5" s="4"/>
      <c r="X5" s="4"/>
      <c r="Y5" s="4"/>
      <c r="Z5" s="4"/>
      <c r="AA5" s="4"/>
      <c r="AB5" s="4"/>
      <c r="AC5" s="4"/>
      <c r="AD5" s="4"/>
      <c r="AE5" s="4"/>
    </row>
    <row r="6" spans="1:10" ht="15" customHeight="1">
      <c r="A6" s="34" t="s">
        <v>69</v>
      </c>
      <c r="B6" s="134">
        <v>147.7</v>
      </c>
      <c r="C6" s="134" t="s">
        <v>498</v>
      </c>
      <c r="D6" s="134" t="s">
        <v>511</v>
      </c>
      <c r="E6" s="134">
        <v>146</v>
      </c>
      <c r="F6" s="134">
        <v>79.9</v>
      </c>
      <c r="G6" s="134" t="s">
        <v>512</v>
      </c>
      <c r="H6" s="134" t="s">
        <v>511</v>
      </c>
      <c r="I6" s="134">
        <v>96.6</v>
      </c>
      <c r="J6" s="41" t="s">
        <v>25</v>
      </c>
    </row>
    <row r="7" spans="1:10" ht="15" customHeight="1">
      <c r="A7" s="34" t="s">
        <v>70</v>
      </c>
      <c r="B7" s="134" t="s">
        <v>513</v>
      </c>
      <c r="C7" s="134" t="s">
        <v>376</v>
      </c>
      <c r="D7" s="134" t="s">
        <v>376</v>
      </c>
      <c r="E7" s="134" t="s">
        <v>376</v>
      </c>
      <c r="F7" s="134" t="s">
        <v>498</v>
      </c>
      <c r="G7" s="134" t="s">
        <v>376</v>
      </c>
      <c r="H7" s="134" t="s">
        <v>376</v>
      </c>
      <c r="I7" s="134" t="s">
        <v>376</v>
      </c>
      <c r="J7" s="57" t="s">
        <v>26</v>
      </c>
    </row>
    <row r="8" spans="1:10" ht="15" customHeight="1">
      <c r="A8" s="34" t="s">
        <v>71</v>
      </c>
      <c r="B8" s="134" t="s">
        <v>376</v>
      </c>
      <c r="C8" s="134" t="s">
        <v>376</v>
      </c>
      <c r="D8" s="134" t="s">
        <v>376</v>
      </c>
      <c r="E8" s="134" t="s">
        <v>514</v>
      </c>
      <c r="F8" s="134" t="s">
        <v>376</v>
      </c>
      <c r="G8" s="134" t="s">
        <v>376</v>
      </c>
      <c r="H8" s="134" t="s">
        <v>376</v>
      </c>
      <c r="I8" s="134" t="s">
        <v>381</v>
      </c>
      <c r="J8" s="41" t="s">
        <v>72</v>
      </c>
    </row>
    <row r="9" spans="1:10" ht="15" customHeight="1">
      <c r="A9" s="41"/>
      <c r="B9" s="14"/>
      <c r="C9" s="14"/>
      <c r="D9" s="14"/>
      <c r="E9" s="14"/>
      <c r="F9" s="14"/>
      <c r="G9" s="14"/>
      <c r="H9" s="14"/>
      <c r="I9" s="14"/>
      <c r="J9" s="57"/>
    </row>
    <row r="10" spans="1:10" ht="15" customHeight="1">
      <c r="A10" s="50" t="s">
        <v>53</v>
      </c>
      <c r="B10" s="134">
        <v>184.8</v>
      </c>
      <c r="C10" s="134">
        <v>1.8</v>
      </c>
      <c r="D10" s="134">
        <v>31.9</v>
      </c>
      <c r="E10" s="134">
        <v>151.1</v>
      </c>
      <c r="F10" s="134">
        <v>100</v>
      </c>
      <c r="G10" s="134">
        <v>100</v>
      </c>
      <c r="H10" s="134">
        <v>100</v>
      </c>
      <c r="I10" s="134">
        <v>100</v>
      </c>
      <c r="J10" s="50" t="s">
        <v>1</v>
      </c>
    </row>
    <row r="11" spans="1:10" ht="15" customHeight="1">
      <c r="A11" s="41" t="s">
        <v>152</v>
      </c>
      <c r="B11" s="134">
        <v>122.1</v>
      </c>
      <c r="C11" s="134" t="s">
        <v>515</v>
      </c>
      <c r="D11" s="134" t="s">
        <v>516</v>
      </c>
      <c r="E11" s="134">
        <v>98.8</v>
      </c>
      <c r="F11" s="134">
        <v>66.1</v>
      </c>
      <c r="G11" s="134" t="s">
        <v>517</v>
      </c>
      <c r="H11" s="134">
        <v>68.4</v>
      </c>
      <c r="I11" s="134">
        <v>65.4</v>
      </c>
      <c r="J11" s="57" t="s">
        <v>73</v>
      </c>
    </row>
    <row r="12" spans="1:10" ht="15" customHeight="1">
      <c r="A12" s="41" t="s">
        <v>74</v>
      </c>
      <c r="B12" s="134" t="s">
        <v>506</v>
      </c>
      <c r="C12" s="134" t="s">
        <v>376</v>
      </c>
      <c r="D12" s="134" t="s">
        <v>518</v>
      </c>
      <c r="E12" s="134" t="s">
        <v>519</v>
      </c>
      <c r="F12" s="134" t="s">
        <v>509</v>
      </c>
      <c r="G12" s="134">
        <v>13.8</v>
      </c>
      <c r="H12" s="134" t="s">
        <v>520</v>
      </c>
      <c r="I12" s="134" t="s">
        <v>521</v>
      </c>
      <c r="J12" s="41" t="s">
        <v>75</v>
      </c>
    </row>
    <row r="25" ht="12.75">
      <c r="A25" s="149"/>
    </row>
  </sheetData>
  <sheetProtection/>
  <mergeCells count="4">
    <mergeCell ref="J3:J4"/>
    <mergeCell ref="F3:I3"/>
    <mergeCell ref="B3:E3"/>
    <mergeCell ref="A3:A4"/>
  </mergeCells>
  <printOptions/>
  <pageMargins left="0.75" right="0.75" top="1" bottom="1" header="0.5" footer="0.5"/>
  <pageSetup horizontalDpi="1200" verticalDpi="1200" orientation="portrait" paperSize="9" r:id="rId1"/>
</worksheet>
</file>

<file path=xl/worksheets/sheet11.xml><?xml version="1.0" encoding="utf-8"?>
<worksheet xmlns="http://schemas.openxmlformats.org/spreadsheetml/2006/main" xmlns:r="http://schemas.openxmlformats.org/officeDocument/2006/relationships">
  <dimension ref="A1:I28"/>
  <sheetViews>
    <sheetView zoomScalePageLayoutView="0" workbookViewId="0" topLeftCell="A1">
      <selection activeCell="D28" sqref="D28"/>
    </sheetView>
  </sheetViews>
  <sheetFormatPr defaultColWidth="9.140625" defaultRowHeight="12.75"/>
  <cols>
    <col min="1" max="1" width="51.28125" style="60" customWidth="1"/>
    <col min="2" max="8" width="9.140625" style="7" customWidth="1"/>
    <col min="9" max="9" width="39.421875" style="60" bestFit="1" customWidth="1"/>
    <col min="10" max="16384" width="9.140625" style="7" customWidth="1"/>
  </cols>
  <sheetData>
    <row r="1" spans="1:9" ht="15" customHeight="1">
      <c r="A1" s="43" t="s">
        <v>312</v>
      </c>
      <c r="B1" s="45"/>
      <c r="C1" s="45"/>
      <c r="D1" s="45"/>
      <c r="E1" s="45"/>
      <c r="F1" s="45"/>
      <c r="G1" s="45"/>
      <c r="H1" s="45"/>
      <c r="I1" s="61"/>
    </row>
    <row r="2" spans="1:9" ht="15" customHeight="1">
      <c r="A2" s="107" t="s">
        <v>313</v>
      </c>
      <c r="B2" s="46"/>
      <c r="C2" s="46"/>
      <c r="D2" s="46"/>
      <c r="E2" s="46"/>
      <c r="F2" s="46"/>
      <c r="G2" s="46"/>
      <c r="H2" s="46"/>
      <c r="I2" s="62"/>
    </row>
    <row r="3" spans="1:9" ht="12.75" customHeight="1">
      <c r="A3" s="245"/>
      <c r="B3" s="247">
        <v>1000</v>
      </c>
      <c r="C3" s="247"/>
      <c r="D3" s="247"/>
      <c r="E3" s="248" t="s">
        <v>4</v>
      </c>
      <c r="F3" s="248"/>
      <c r="G3" s="248"/>
      <c r="H3" s="249" t="s">
        <v>276</v>
      </c>
      <c r="I3" s="245"/>
    </row>
    <row r="4" spans="1:9" ht="24.75">
      <c r="A4" s="246"/>
      <c r="B4" s="99" t="s">
        <v>226</v>
      </c>
      <c r="C4" s="99" t="s">
        <v>227</v>
      </c>
      <c r="D4" s="99" t="s">
        <v>228</v>
      </c>
      <c r="E4" s="99" t="s">
        <v>248</v>
      </c>
      <c r="F4" s="99" t="s">
        <v>227</v>
      </c>
      <c r="G4" s="99" t="s">
        <v>228</v>
      </c>
      <c r="H4" s="250"/>
      <c r="I4" s="246"/>
    </row>
    <row r="5" spans="1:9" ht="15" customHeight="1">
      <c r="A5" s="50" t="s">
        <v>53</v>
      </c>
      <c r="B5" s="134">
        <v>239.8</v>
      </c>
      <c r="C5" s="134">
        <v>134.5</v>
      </c>
      <c r="D5" s="134">
        <v>105.3</v>
      </c>
      <c r="E5" s="134">
        <v>100</v>
      </c>
      <c r="F5" s="134">
        <v>100</v>
      </c>
      <c r="G5" s="134">
        <v>100</v>
      </c>
      <c r="H5" s="134">
        <v>43.9</v>
      </c>
      <c r="I5" s="50" t="s">
        <v>1</v>
      </c>
    </row>
    <row r="6" spans="1:9" ht="15" customHeight="1">
      <c r="A6" s="58" t="s">
        <v>282</v>
      </c>
      <c r="B6" s="134">
        <v>19.5</v>
      </c>
      <c r="C6" s="134" t="s">
        <v>523</v>
      </c>
      <c r="D6" s="134" t="s">
        <v>524</v>
      </c>
      <c r="E6" s="134">
        <v>8.1</v>
      </c>
      <c r="F6" s="134">
        <v>9.4</v>
      </c>
      <c r="G6" s="134" t="s">
        <v>495</v>
      </c>
      <c r="H6" s="134" t="s">
        <v>525</v>
      </c>
      <c r="I6" s="63" t="s">
        <v>284</v>
      </c>
    </row>
    <row r="7" spans="1:9" ht="15" customHeight="1">
      <c r="A7" s="58" t="s">
        <v>184</v>
      </c>
      <c r="B7" s="134">
        <v>40.2</v>
      </c>
      <c r="C7" s="134" t="s">
        <v>389</v>
      </c>
      <c r="D7" s="134" t="s">
        <v>388</v>
      </c>
      <c r="E7" s="134">
        <v>16.8</v>
      </c>
      <c r="F7" s="134">
        <v>24.3</v>
      </c>
      <c r="G7" s="134" t="s">
        <v>364</v>
      </c>
      <c r="H7" s="134" t="s">
        <v>487</v>
      </c>
      <c r="I7" s="63" t="s">
        <v>59</v>
      </c>
    </row>
    <row r="8" spans="1:9" ht="15" customHeight="1">
      <c r="A8" s="34" t="s">
        <v>164</v>
      </c>
      <c r="B8" s="134" t="s">
        <v>515</v>
      </c>
      <c r="C8" s="134" t="s">
        <v>515</v>
      </c>
      <c r="D8" s="134" t="s">
        <v>511</v>
      </c>
      <c r="E8" s="134" t="s">
        <v>376</v>
      </c>
      <c r="F8" s="134" t="s">
        <v>376</v>
      </c>
      <c r="G8" s="134" t="s">
        <v>376</v>
      </c>
      <c r="H8" s="134" t="s">
        <v>511</v>
      </c>
      <c r="I8" s="84" t="s">
        <v>193</v>
      </c>
    </row>
    <row r="9" spans="1:9" ht="15" customHeight="1">
      <c r="A9" s="41" t="s">
        <v>185</v>
      </c>
      <c r="B9" s="134">
        <v>14.2</v>
      </c>
      <c r="C9" s="134">
        <v>10.5</v>
      </c>
      <c r="D9" s="134">
        <v>3.7</v>
      </c>
      <c r="E9" s="134">
        <v>5.9</v>
      </c>
      <c r="F9" s="134">
        <v>7.8</v>
      </c>
      <c r="G9" s="134">
        <v>3.5</v>
      </c>
      <c r="H9" s="134">
        <v>26.1</v>
      </c>
      <c r="I9" s="41" t="s">
        <v>194</v>
      </c>
    </row>
    <row r="10" spans="1:9" ht="15" customHeight="1">
      <c r="A10" s="41" t="s">
        <v>256</v>
      </c>
      <c r="B10" s="134">
        <v>2.7</v>
      </c>
      <c r="C10" s="134">
        <v>2.2</v>
      </c>
      <c r="D10" s="134" t="s">
        <v>376</v>
      </c>
      <c r="E10" s="134" t="s">
        <v>376</v>
      </c>
      <c r="F10" s="134">
        <v>1.6</v>
      </c>
      <c r="G10" s="134" t="s">
        <v>376</v>
      </c>
      <c r="H10" s="134">
        <v>17.8</v>
      </c>
      <c r="I10" s="41" t="s">
        <v>195</v>
      </c>
    </row>
    <row r="11" spans="1:9" ht="15" customHeight="1">
      <c r="A11" s="41" t="s">
        <v>186</v>
      </c>
      <c r="B11" s="134" t="s">
        <v>692</v>
      </c>
      <c r="C11" s="134" t="s">
        <v>527</v>
      </c>
      <c r="D11" s="134" t="s">
        <v>376</v>
      </c>
      <c r="E11" s="134" t="s">
        <v>528</v>
      </c>
      <c r="F11" s="134" t="s">
        <v>529</v>
      </c>
      <c r="G11" s="134" t="s">
        <v>376</v>
      </c>
      <c r="H11" s="134" t="s">
        <v>530</v>
      </c>
      <c r="I11" s="41" t="s">
        <v>196</v>
      </c>
    </row>
    <row r="12" spans="1:9" ht="15" customHeight="1">
      <c r="A12" s="34" t="s">
        <v>81</v>
      </c>
      <c r="B12" s="134">
        <v>16.9</v>
      </c>
      <c r="C12" s="134">
        <v>14.9</v>
      </c>
      <c r="D12" s="134" t="s">
        <v>392</v>
      </c>
      <c r="E12" s="134">
        <v>7.1</v>
      </c>
      <c r="F12" s="134">
        <v>11.1</v>
      </c>
      <c r="G12" s="134" t="s">
        <v>531</v>
      </c>
      <c r="H12" s="134" t="s">
        <v>532</v>
      </c>
      <c r="I12" s="41" t="s">
        <v>197</v>
      </c>
    </row>
    <row r="13" spans="1:9" ht="15" customHeight="1">
      <c r="A13" s="58" t="s">
        <v>79</v>
      </c>
      <c r="B13" s="134">
        <v>180.1</v>
      </c>
      <c r="C13" s="134">
        <v>89.1</v>
      </c>
      <c r="D13" s="134">
        <v>91</v>
      </c>
      <c r="E13" s="134">
        <v>75.1</v>
      </c>
      <c r="F13" s="134">
        <v>66.3</v>
      </c>
      <c r="G13" s="134">
        <v>86.4</v>
      </c>
      <c r="H13" s="134">
        <v>50.5</v>
      </c>
      <c r="I13" s="63" t="s">
        <v>61</v>
      </c>
    </row>
    <row r="14" spans="1:9" ht="15" customHeight="1">
      <c r="A14" s="34" t="s">
        <v>76</v>
      </c>
      <c r="B14" s="134">
        <v>48.4</v>
      </c>
      <c r="C14" s="134">
        <v>19.9</v>
      </c>
      <c r="D14" s="134">
        <v>28.5</v>
      </c>
      <c r="E14" s="134">
        <v>20.2</v>
      </c>
      <c r="F14" s="134">
        <v>14.8</v>
      </c>
      <c r="G14" s="134">
        <v>27.1</v>
      </c>
      <c r="H14" s="134">
        <v>58.9</v>
      </c>
      <c r="I14" s="41" t="s">
        <v>181</v>
      </c>
    </row>
    <row r="15" spans="1:9" ht="15" customHeight="1">
      <c r="A15" s="34" t="s">
        <v>77</v>
      </c>
      <c r="B15" s="134">
        <v>12.8</v>
      </c>
      <c r="C15" s="134">
        <v>10.2</v>
      </c>
      <c r="D15" s="134">
        <v>2.6</v>
      </c>
      <c r="E15" s="134">
        <v>5.3</v>
      </c>
      <c r="F15" s="134">
        <v>7.6</v>
      </c>
      <c r="G15" s="134">
        <v>2.5</v>
      </c>
      <c r="H15" s="134">
        <v>20.3</v>
      </c>
      <c r="I15" s="41" t="s">
        <v>62</v>
      </c>
    </row>
    <row r="16" spans="1:9" ht="15" customHeight="1">
      <c r="A16" s="34" t="s">
        <v>187</v>
      </c>
      <c r="B16" s="134">
        <v>23.1</v>
      </c>
      <c r="C16" s="134">
        <v>13.6</v>
      </c>
      <c r="D16" s="134">
        <v>9.5</v>
      </c>
      <c r="E16" s="134">
        <v>9.7</v>
      </c>
      <c r="F16" s="134">
        <v>10.1</v>
      </c>
      <c r="G16" s="134">
        <v>9</v>
      </c>
      <c r="H16" s="134">
        <v>41.1</v>
      </c>
      <c r="I16" s="41" t="s">
        <v>198</v>
      </c>
    </row>
    <row r="17" spans="1:9" ht="15" customHeight="1">
      <c r="A17" s="41" t="s">
        <v>254</v>
      </c>
      <c r="B17" s="134">
        <v>4.7</v>
      </c>
      <c r="C17" s="134">
        <v>2.6</v>
      </c>
      <c r="D17" s="134" t="s">
        <v>411</v>
      </c>
      <c r="E17" s="134">
        <v>2</v>
      </c>
      <c r="F17" s="134">
        <v>1.9</v>
      </c>
      <c r="G17" s="134" t="s">
        <v>420</v>
      </c>
      <c r="H17" s="134" t="s">
        <v>534</v>
      </c>
      <c r="I17" s="41" t="s">
        <v>165</v>
      </c>
    </row>
    <row r="18" spans="1:9" ht="15" customHeight="1">
      <c r="A18" s="34" t="s">
        <v>188</v>
      </c>
      <c r="B18" s="134" t="s">
        <v>405</v>
      </c>
      <c r="C18" s="134" t="s">
        <v>514</v>
      </c>
      <c r="D18" s="134">
        <v>2</v>
      </c>
      <c r="E18" s="134" t="s">
        <v>535</v>
      </c>
      <c r="F18" s="134" t="s">
        <v>515</v>
      </c>
      <c r="G18" s="134">
        <v>1.9</v>
      </c>
      <c r="H18" s="134" t="s">
        <v>536</v>
      </c>
      <c r="I18" s="41" t="s">
        <v>199</v>
      </c>
    </row>
    <row r="19" spans="1:9" ht="15" customHeight="1">
      <c r="A19" s="34" t="s">
        <v>189</v>
      </c>
      <c r="B19" s="134" t="s">
        <v>376</v>
      </c>
      <c r="C19" s="134" t="s">
        <v>376</v>
      </c>
      <c r="D19" s="134" t="s">
        <v>511</v>
      </c>
      <c r="E19" s="134" t="s">
        <v>376</v>
      </c>
      <c r="F19" s="134" t="s">
        <v>376</v>
      </c>
      <c r="G19" s="134" t="s">
        <v>511</v>
      </c>
      <c r="H19" s="134" t="s">
        <v>511</v>
      </c>
      <c r="I19" s="41" t="s">
        <v>182</v>
      </c>
    </row>
    <row r="20" spans="1:9" ht="15" customHeight="1">
      <c r="A20" s="34" t="s">
        <v>190</v>
      </c>
      <c r="B20" s="134" t="s">
        <v>537</v>
      </c>
      <c r="C20" s="134" t="s">
        <v>376</v>
      </c>
      <c r="D20" s="134" t="s">
        <v>376</v>
      </c>
      <c r="E20" s="134" t="s">
        <v>390</v>
      </c>
      <c r="F20" s="134" t="s">
        <v>376</v>
      </c>
      <c r="G20" s="134" t="s">
        <v>376</v>
      </c>
      <c r="H20" s="134" t="s">
        <v>376</v>
      </c>
      <c r="I20" s="41" t="s">
        <v>200</v>
      </c>
    </row>
    <row r="21" spans="1:9" ht="15" customHeight="1">
      <c r="A21" s="34" t="s">
        <v>191</v>
      </c>
      <c r="B21" s="134" t="s">
        <v>538</v>
      </c>
      <c r="C21" s="134" t="s">
        <v>539</v>
      </c>
      <c r="D21" s="134" t="s">
        <v>362</v>
      </c>
      <c r="E21" s="134" t="s">
        <v>540</v>
      </c>
      <c r="F21" s="134">
        <v>10</v>
      </c>
      <c r="G21" s="134" t="s">
        <v>435</v>
      </c>
      <c r="H21" s="134">
        <v>17.1</v>
      </c>
      <c r="I21" s="85" t="s">
        <v>201</v>
      </c>
    </row>
    <row r="22" spans="1:9" ht="15" customHeight="1">
      <c r="A22" s="34" t="s">
        <v>255</v>
      </c>
      <c r="B22" s="134">
        <v>20.2</v>
      </c>
      <c r="C22" s="134" t="s">
        <v>408</v>
      </c>
      <c r="D22" s="134" t="s">
        <v>376</v>
      </c>
      <c r="E22" s="134" t="s">
        <v>541</v>
      </c>
      <c r="F22" s="134" t="s">
        <v>542</v>
      </c>
      <c r="G22" s="134" t="s">
        <v>376</v>
      </c>
      <c r="H22" s="134" t="s">
        <v>543</v>
      </c>
      <c r="I22" s="41" t="s">
        <v>202</v>
      </c>
    </row>
    <row r="23" spans="1:9" ht="15" customHeight="1">
      <c r="A23" s="34" t="s">
        <v>78</v>
      </c>
      <c r="B23" s="134">
        <v>13.7</v>
      </c>
      <c r="C23" s="134">
        <v>2.8</v>
      </c>
      <c r="D23" s="134">
        <v>11</v>
      </c>
      <c r="E23" s="134">
        <v>5.7</v>
      </c>
      <c r="F23" s="134">
        <v>2.1</v>
      </c>
      <c r="G23" s="134">
        <v>10.4</v>
      </c>
      <c r="H23" s="134">
        <v>79.9</v>
      </c>
      <c r="I23" s="41" t="s">
        <v>183</v>
      </c>
    </row>
    <row r="24" spans="1:9" ht="15" customHeight="1">
      <c r="A24" s="34" t="s">
        <v>192</v>
      </c>
      <c r="B24" s="134">
        <v>12.1</v>
      </c>
      <c r="C24" s="134" t="s">
        <v>544</v>
      </c>
      <c r="D24" s="134">
        <v>8.8</v>
      </c>
      <c r="E24" s="134">
        <v>5.1</v>
      </c>
      <c r="F24" s="134" t="s">
        <v>370</v>
      </c>
      <c r="G24" s="134">
        <v>8.3</v>
      </c>
      <c r="H24" s="134">
        <v>72.2</v>
      </c>
      <c r="I24" s="41" t="s">
        <v>203</v>
      </c>
    </row>
    <row r="25" spans="1:9" ht="15" customHeight="1">
      <c r="A25" s="34" t="s">
        <v>253</v>
      </c>
      <c r="B25" s="134">
        <v>5.3</v>
      </c>
      <c r="C25" s="134" t="s">
        <v>545</v>
      </c>
      <c r="D25" s="134">
        <v>2.3</v>
      </c>
      <c r="E25" s="134">
        <v>2.2</v>
      </c>
      <c r="F25" s="134" t="s">
        <v>361</v>
      </c>
      <c r="G25" s="134">
        <v>2.2</v>
      </c>
      <c r="H25" s="134">
        <v>43</v>
      </c>
      <c r="I25" s="85" t="s">
        <v>204</v>
      </c>
    </row>
    <row r="26" spans="1:9" ht="15" customHeight="1">
      <c r="A26" s="34" t="s">
        <v>283</v>
      </c>
      <c r="B26" s="134">
        <v>7.7</v>
      </c>
      <c r="C26" s="134">
        <v>2.8000000000000003</v>
      </c>
      <c r="D26" s="134">
        <v>4.8</v>
      </c>
      <c r="E26" s="134">
        <v>3.2</v>
      </c>
      <c r="F26" s="134">
        <v>2</v>
      </c>
      <c r="G26" s="134">
        <v>4.6000000000000005</v>
      </c>
      <c r="H26" s="134">
        <v>62.33766233766234</v>
      </c>
      <c r="I26" s="41" t="s">
        <v>285</v>
      </c>
    </row>
    <row r="27" spans="1:9" ht="15" customHeight="1">
      <c r="A27" s="127" t="s">
        <v>286</v>
      </c>
      <c r="B27" s="13"/>
      <c r="C27" s="13"/>
      <c r="D27" s="13"/>
      <c r="E27" s="13"/>
      <c r="F27" s="13"/>
      <c r="G27" s="13"/>
      <c r="H27" s="128" t="s">
        <v>288</v>
      </c>
      <c r="I27" s="59"/>
    </row>
    <row r="28" spans="1:9" ht="15" customHeight="1">
      <c r="A28" s="127" t="s">
        <v>287</v>
      </c>
      <c r="B28" s="13"/>
      <c r="C28" s="13"/>
      <c r="D28" s="13"/>
      <c r="E28" s="13"/>
      <c r="F28" s="13"/>
      <c r="G28" s="13"/>
      <c r="H28" s="128" t="s">
        <v>289</v>
      </c>
      <c r="I28" s="59"/>
    </row>
  </sheetData>
  <sheetProtection/>
  <mergeCells count="5">
    <mergeCell ref="A3:A4"/>
    <mergeCell ref="B3:D3"/>
    <mergeCell ref="E3:G3"/>
    <mergeCell ref="H3:H4"/>
    <mergeCell ref="I3:I4"/>
  </mergeCells>
  <printOptions/>
  <pageMargins left="0.75" right="0.75" top="1" bottom="1" header="0.5" footer="0.5"/>
  <pageSetup horizontalDpi="1200" verticalDpi="1200" orientation="portrait" paperSize="9" r:id="rId1"/>
</worksheet>
</file>

<file path=xl/worksheets/sheet12.xml><?xml version="1.0" encoding="utf-8"?>
<worksheet xmlns="http://schemas.openxmlformats.org/spreadsheetml/2006/main" xmlns:r="http://schemas.openxmlformats.org/officeDocument/2006/relationships">
  <dimension ref="A1:G37"/>
  <sheetViews>
    <sheetView zoomScalePageLayoutView="0" workbookViewId="0" topLeftCell="A1">
      <pane ySplit="4" topLeftCell="A8" activePane="bottomLeft" state="frozen"/>
      <selection pane="topLeft" activeCell="A1" sqref="A1"/>
      <selection pane="bottomLeft" activeCell="F37" sqref="F37"/>
    </sheetView>
  </sheetViews>
  <sheetFormatPr defaultColWidth="9.140625" defaultRowHeight="12.75"/>
  <cols>
    <col min="1" max="1" width="24.7109375" style="42" customWidth="1"/>
    <col min="2" max="2" width="12.00390625" style="1" customWidth="1"/>
    <col min="3" max="3" width="11.140625" style="1" customWidth="1"/>
    <col min="4" max="4" width="9.140625" style="1" customWidth="1"/>
    <col min="5" max="5" width="10.140625" style="1" customWidth="1"/>
    <col min="6" max="6" width="9.7109375" style="1" customWidth="1"/>
    <col min="7" max="7" width="12.57421875" style="42" customWidth="1"/>
    <col min="8" max="16384" width="9.140625" style="1" customWidth="1"/>
  </cols>
  <sheetData>
    <row r="1" spans="1:7" s="13" customFormat="1" ht="15" customHeight="1">
      <c r="A1" s="43" t="s">
        <v>314</v>
      </c>
      <c r="B1" s="45"/>
      <c r="C1" s="45"/>
      <c r="D1" s="45"/>
      <c r="E1" s="45"/>
      <c r="F1" s="45"/>
      <c r="G1" s="108"/>
    </row>
    <row r="2" spans="1:7" s="13" customFormat="1" ht="15" customHeight="1">
      <c r="A2" s="107" t="s">
        <v>315</v>
      </c>
      <c r="B2" s="46"/>
      <c r="C2" s="46"/>
      <c r="D2" s="46"/>
      <c r="E2" s="46"/>
      <c r="F2" s="46"/>
      <c r="G2" s="109"/>
    </row>
    <row r="3" spans="1:7" ht="51" customHeight="1">
      <c r="A3" s="284"/>
      <c r="B3" s="224" t="s">
        <v>205</v>
      </c>
      <c r="C3" s="224" t="s">
        <v>206</v>
      </c>
      <c r="D3" s="286" t="s">
        <v>207</v>
      </c>
      <c r="E3" s="286"/>
      <c r="F3" s="212" t="s">
        <v>210</v>
      </c>
      <c r="G3" s="284"/>
    </row>
    <row r="4" spans="1:7" ht="36">
      <c r="A4" s="285"/>
      <c r="B4" s="225"/>
      <c r="C4" s="225"/>
      <c r="D4" s="86" t="s">
        <v>208</v>
      </c>
      <c r="E4" s="86" t="s">
        <v>257</v>
      </c>
      <c r="F4" s="213"/>
      <c r="G4" s="285"/>
    </row>
    <row r="5" spans="1:7" ht="15" customHeight="1">
      <c r="A5" s="113"/>
      <c r="B5" s="275" t="s">
        <v>221</v>
      </c>
      <c r="C5" s="276"/>
      <c r="D5" s="276"/>
      <c r="E5" s="276"/>
      <c r="F5" s="277"/>
      <c r="G5" s="114"/>
    </row>
    <row r="6" spans="1:7" ht="15" customHeight="1">
      <c r="A6" s="115"/>
      <c r="B6" s="278">
        <v>1000</v>
      </c>
      <c r="C6" s="279"/>
      <c r="D6" s="279"/>
      <c r="E6" s="279"/>
      <c r="F6" s="280"/>
      <c r="G6" s="116"/>
    </row>
    <row r="7" spans="1:7" ht="15" customHeight="1">
      <c r="A7" s="76" t="s">
        <v>53</v>
      </c>
      <c r="B7" s="132">
        <v>239.8</v>
      </c>
      <c r="C7" s="132">
        <v>67.3</v>
      </c>
      <c r="D7" s="132">
        <v>125.4</v>
      </c>
      <c r="E7" s="132">
        <v>87.5</v>
      </c>
      <c r="F7" s="132">
        <v>47.2</v>
      </c>
      <c r="G7" s="76" t="s">
        <v>1</v>
      </c>
    </row>
    <row r="8" spans="1:7" ht="15" customHeight="1">
      <c r="A8" s="110" t="s">
        <v>82</v>
      </c>
      <c r="B8" s="132" t="s">
        <v>522</v>
      </c>
      <c r="C8" s="132" t="s">
        <v>535</v>
      </c>
      <c r="D8" s="132">
        <v>5.5</v>
      </c>
      <c r="E8" s="132">
        <v>2.3</v>
      </c>
      <c r="F8" s="132" t="s">
        <v>546</v>
      </c>
      <c r="G8" s="110" t="s">
        <v>60</v>
      </c>
    </row>
    <row r="9" spans="1:7" ht="15" customHeight="1">
      <c r="A9" s="110" t="s">
        <v>80</v>
      </c>
      <c r="B9" s="132">
        <v>40.2</v>
      </c>
      <c r="C9" s="132">
        <v>7.3</v>
      </c>
      <c r="D9" s="132">
        <v>24.8</v>
      </c>
      <c r="E9" s="132">
        <v>16.7</v>
      </c>
      <c r="F9" s="132">
        <v>8.1</v>
      </c>
      <c r="G9" s="110" t="s">
        <v>59</v>
      </c>
    </row>
    <row r="10" spans="1:7" ht="15" customHeight="1">
      <c r="A10" s="110" t="s">
        <v>79</v>
      </c>
      <c r="B10" s="132">
        <v>180.1</v>
      </c>
      <c r="C10" s="132">
        <v>58.4</v>
      </c>
      <c r="D10" s="132">
        <v>95.1</v>
      </c>
      <c r="E10" s="132">
        <v>68.5</v>
      </c>
      <c r="F10" s="132">
        <v>26.6</v>
      </c>
      <c r="G10" s="110" t="s">
        <v>61</v>
      </c>
    </row>
    <row r="11" spans="1:7" ht="15" customHeight="1">
      <c r="A11" s="110"/>
      <c r="B11" s="281" t="s">
        <v>4</v>
      </c>
      <c r="C11" s="282"/>
      <c r="D11" s="282"/>
      <c r="E11" s="282"/>
      <c r="F11" s="283"/>
      <c r="G11" s="110"/>
    </row>
    <row r="12" spans="1:7" ht="15" customHeight="1">
      <c r="A12" s="76" t="s">
        <v>53</v>
      </c>
      <c r="B12" s="132">
        <v>100</v>
      </c>
      <c r="C12" s="132">
        <v>100</v>
      </c>
      <c r="D12" s="132">
        <v>100</v>
      </c>
      <c r="E12" s="132">
        <v>100</v>
      </c>
      <c r="F12" s="132">
        <v>100</v>
      </c>
      <c r="G12" s="76" t="s">
        <v>1</v>
      </c>
    </row>
    <row r="13" spans="1:7" ht="15" customHeight="1">
      <c r="A13" s="110" t="s">
        <v>82</v>
      </c>
      <c r="B13" s="132">
        <v>8.1</v>
      </c>
      <c r="C13" s="132" t="s">
        <v>361</v>
      </c>
      <c r="D13" s="132">
        <v>4.4</v>
      </c>
      <c r="E13" s="132">
        <v>2.6</v>
      </c>
      <c r="F13" s="132" t="s">
        <v>547</v>
      </c>
      <c r="G13" s="110" t="s">
        <v>60</v>
      </c>
    </row>
    <row r="14" spans="1:7" ht="15" customHeight="1">
      <c r="A14" s="110" t="s">
        <v>80</v>
      </c>
      <c r="B14" s="132">
        <v>16.8</v>
      </c>
      <c r="C14" s="132">
        <v>10.9</v>
      </c>
      <c r="D14" s="132">
        <v>19.8</v>
      </c>
      <c r="E14" s="132">
        <v>19.1</v>
      </c>
      <c r="F14" s="132">
        <v>17.2</v>
      </c>
      <c r="G14" s="110" t="s">
        <v>59</v>
      </c>
    </row>
    <row r="15" spans="1:7" ht="15" customHeight="1">
      <c r="A15" s="110" t="s">
        <v>79</v>
      </c>
      <c r="B15" s="132">
        <v>75.1</v>
      </c>
      <c r="C15" s="132">
        <v>86.8</v>
      </c>
      <c r="D15" s="132">
        <v>75.9</v>
      </c>
      <c r="E15" s="132">
        <v>78.3</v>
      </c>
      <c r="F15" s="132">
        <v>56.5</v>
      </c>
      <c r="G15" s="110" t="s">
        <v>61</v>
      </c>
    </row>
    <row r="16" spans="1:7" ht="15" customHeight="1">
      <c r="A16" s="113"/>
      <c r="B16" s="275" t="s">
        <v>222</v>
      </c>
      <c r="C16" s="276"/>
      <c r="D16" s="276"/>
      <c r="E16" s="276"/>
      <c r="F16" s="277"/>
      <c r="G16" s="114"/>
    </row>
    <row r="17" spans="1:7" ht="15" customHeight="1">
      <c r="A17" s="115"/>
      <c r="B17" s="278">
        <v>1000</v>
      </c>
      <c r="C17" s="279"/>
      <c r="D17" s="279"/>
      <c r="E17" s="279"/>
      <c r="F17" s="280"/>
      <c r="G17" s="116"/>
    </row>
    <row r="18" spans="1:7" ht="15" customHeight="1">
      <c r="A18" s="76" t="s">
        <v>53</v>
      </c>
      <c r="B18" s="132">
        <v>134.5</v>
      </c>
      <c r="C18" s="132">
        <v>36.4</v>
      </c>
      <c r="D18" s="132">
        <v>69.6</v>
      </c>
      <c r="E18" s="132">
        <v>47.8</v>
      </c>
      <c r="F18" s="132">
        <v>28.5</v>
      </c>
      <c r="G18" s="76" t="s">
        <v>1</v>
      </c>
    </row>
    <row r="19" spans="1:7" ht="15" customHeight="1">
      <c r="A19" s="110" t="s">
        <v>82</v>
      </c>
      <c r="B19" s="132" t="s">
        <v>523</v>
      </c>
      <c r="C19" s="132" t="s">
        <v>548</v>
      </c>
      <c r="D19" s="132">
        <v>4.2</v>
      </c>
      <c r="E19" s="132" t="s">
        <v>373</v>
      </c>
      <c r="F19" s="132" t="s">
        <v>468</v>
      </c>
      <c r="G19" s="110" t="s">
        <v>60</v>
      </c>
    </row>
    <row r="20" spans="1:7" ht="15" customHeight="1">
      <c r="A20" s="110" t="s">
        <v>80</v>
      </c>
      <c r="B20" s="132">
        <v>32.7</v>
      </c>
      <c r="C20" s="132">
        <v>5.6</v>
      </c>
      <c r="D20" s="132">
        <v>20.2</v>
      </c>
      <c r="E20" s="132">
        <v>13</v>
      </c>
      <c r="F20" s="134">
        <v>6.9</v>
      </c>
      <c r="G20" s="110" t="s">
        <v>59</v>
      </c>
    </row>
    <row r="21" spans="1:7" ht="15" customHeight="1">
      <c r="A21" s="110" t="s">
        <v>79</v>
      </c>
      <c r="B21" s="132">
        <v>89.1</v>
      </c>
      <c r="C21" s="132">
        <v>29.5</v>
      </c>
      <c r="D21" s="132">
        <v>45.1</v>
      </c>
      <c r="E21" s="132">
        <v>33.1</v>
      </c>
      <c r="F21" s="132">
        <v>14.5</v>
      </c>
      <c r="G21" s="110" t="s">
        <v>61</v>
      </c>
    </row>
    <row r="22" spans="1:7" ht="15" customHeight="1">
      <c r="A22" s="110"/>
      <c r="B22" s="281" t="s">
        <v>4</v>
      </c>
      <c r="C22" s="282"/>
      <c r="D22" s="282"/>
      <c r="E22" s="282"/>
      <c r="F22" s="283"/>
      <c r="G22" s="110"/>
    </row>
    <row r="23" spans="1:7" ht="15" customHeight="1">
      <c r="A23" s="76" t="s">
        <v>53</v>
      </c>
      <c r="B23" s="132">
        <v>100</v>
      </c>
      <c r="C23" s="132">
        <v>100</v>
      </c>
      <c r="D23" s="132">
        <v>100</v>
      </c>
      <c r="E23" s="132">
        <v>100</v>
      </c>
      <c r="F23" s="132">
        <v>100</v>
      </c>
      <c r="G23" s="76" t="s">
        <v>1</v>
      </c>
    </row>
    <row r="24" spans="1:7" ht="15" customHeight="1">
      <c r="A24" s="110" t="s">
        <v>82</v>
      </c>
      <c r="B24" s="132">
        <v>9.4</v>
      </c>
      <c r="C24" s="132" t="s">
        <v>360</v>
      </c>
      <c r="D24" s="132">
        <v>6.1</v>
      </c>
      <c r="E24" s="132" t="s">
        <v>359</v>
      </c>
      <c r="F24" s="132" t="s">
        <v>549</v>
      </c>
      <c r="G24" s="110" t="s">
        <v>60</v>
      </c>
    </row>
    <row r="25" spans="1:7" ht="15" customHeight="1">
      <c r="A25" s="110" t="s">
        <v>80</v>
      </c>
      <c r="B25" s="132">
        <v>24.3</v>
      </c>
      <c r="C25" s="134">
        <v>15.4</v>
      </c>
      <c r="D25" s="132">
        <v>29</v>
      </c>
      <c r="E25" s="132">
        <v>27.1</v>
      </c>
      <c r="F25" s="132">
        <v>24.3</v>
      </c>
      <c r="G25" s="110" t="s">
        <v>59</v>
      </c>
    </row>
    <row r="26" spans="1:7" ht="15" customHeight="1">
      <c r="A26" s="110" t="s">
        <v>79</v>
      </c>
      <c r="B26" s="132">
        <v>66.3</v>
      </c>
      <c r="C26" s="132">
        <v>80.9</v>
      </c>
      <c r="D26" s="132">
        <v>64.9</v>
      </c>
      <c r="E26" s="132">
        <v>69.3</v>
      </c>
      <c r="F26" s="132">
        <v>51.1</v>
      </c>
      <c r="G26" s="110" t="s">
        <v>61</v>
      </c>
    </row>
    <row r="27" spans="1:7" ht="15" customHeight="1">
      <c r="A27" s="113"/>
      <c r="B27" s="275" t="s">
        <v>258</v>
      </c>
      <c r="C27" s="276"/>
      <c r="D27" s="276"/>
      <c r="E27" s="276"/>
      <c r="F27" s="277"/>
      <c r="G27" s="114"/>
    </row>
    <row r="28" spans="1:7" ht="15" customHeight="1">
      <c r="A28" s="115"/>
      <c r="B28" s="278">
        <v>1000</v>
      </c>
      <c r="C28" s="279"/>
      <c r="D28" s="279"/>
      <c r="E28" s="279"/>
      <c r="F28" s="280"/>
      <c r="G28" s="116"/>
    </row>
    <row r="29" spans="1:7" ht="15" customHeight="1">
      <c r="A29" s="76" t="s">
        <v>53</v>
      </c>
      <c r="B29" s="134">
        <v>105.3</v>
      </c>
      <c r="C29" s="134">
        <v>30.8</v>
      </c>
      <c r="D29" s="134">
        <v>55.8</v>
      </c>
      <c r="E29" s="134">
        <v>39.7</v>
      </c>
      <c r="F29" s="134">
        <v>18.7</v>
      </c>
      <c r="G29" s="76" t="s">
        <v>1</v>
      </c>
    </row>
    <row r="30" spans="1:7" ht="15" customHeight="1">
      <c r="A30" s="110" t="s">
        <v>82</v>
      </c>
      <c r="B30" s="134" t="s">
        <v>524</v>
      </c>
      <c r="C30" s="134" t="s">
        <v>376</v>
      </c>
      <c r="D30" s="134" t="s">
        <v>381</v>
      </c>
      <c r="E30" s="134" t="s">
        <v>426</v>
      </c>
      <c r="F30" s="134" t="s">
        <v>376</v>
      </c>
      <c r="G30" s="110" t="s">
        <v>60</v>
      </c>
    </row>
    <row r="31" spans="1:7" ht="15" customHeight="1">
      <c r="A31" s="110" t="s">
        <v>80</v>
      </c>
      <c r="B31" s="134">
        <v>7.5</v>
      </c>
      <c r="C31" s="134">
        <v>1.7</v>
      </c>
      <c r="D31" s="134" t="s">
        <v>424</v>
      </c>
      <c r="E31" s="134" t="s">
        <v>360</v>
      </c>
      <c r="F31" s="134">
        <v>1.2</v>
      </c>
      <c r="G31" s="110" t="s">
        <v>59</v>
      </c>
    </row>
    <row r="32" spans="1:7" ht="15" customHeight="1">
      <c r="A32" s="110" t="s">
        <v>79</v>
      </c>
      <c r="B32" s="134">
        <v>91</v>
      </c>
      <c r="C32" s="134">
        <v>28.9</v>
      </c>
      <c r="D32" s="134">
        <v>50</v>
      </c>
      <c r="E32" s="134">
        <v>35.4</v>
      </c>
      <c r="F32" s="134">
        <v>12.1</v>
      </c>
      <c r="G32" s="110" t="s">
        <v>61</v>
      </c>
    </row>
    <row r="33" spans="1:7" ht="15" customHeight="1">
      <c r="A33" s="111"/>
      <c r="B33" s="272" t="s">
        <v>4</v>
      </c>
      <c r="C33" s="273"/>
      <c r="D33" s="273"/>
      <c r="E33" s="273"/>
      <c r="F33" s="274"/>
      <c r="G33" s="112"/>
    </row>
    <row r="34" spans="1:7" ht="15" customHeight="1">
      <c r="A34" s="76" t="s">
        <v>53</v>
      </c>
      <c r="B34" s="134">
        <v>100</v>
      </c>
      <c r="C34" s="134">
        <v>100</v>
      </c>
      <c r="D34" s="134">
        <v>100</v>
      </c>
      <c r="E34" s="134">
        <v>100</v>
      </c>
      <c r="F34" s="134">
        <v>100</v>
      </c>
      <c r="G34" s="76" t="s">
        <v>1</v>
      </c>
    </row>
    <row r="35" spans="1:7" ht="15" customHeight="1">
      <c r="A35" s="110" t="s">
        <v>82</v>
      </c>
      <c r="B35" s="134" t="s">
        <v>495</v>
      </c>
      <c r="C35" s="134" t="s">
        <v>376</v>
      </c>
      <c r="D35" s="134" t="s">
        <v>550</v>
      </c>
      <c r="E35" s="134" t="s">
        <v>403</v>
      </c>
      <c r="F35" s="134" t="s">
        <v>376</v>
      </c>
      <c r="G35" s="110" t="s">
        <v>60</v>
      </c>
    </row>
    <row r="36" spans="1:7" ht="15" customHeight="1">
      <c r="A36" s="110" t="s">
        <v>80</v>
      </c>
      <c r="B36" s="134" t="s">
        <v>364</v>
      </c>
      <c r="C36" s="134" t="s">
        <v>414</v>
      </c>
      <c r="D36" s="134" t="s">
        <v>551</v>
      </c>
      <c r="E36" s="134" t="s">
        <v>552</v>
      </c>
      <c r="F36" s="134">
        <v>6.4</v>
      </c>
      <c r="G36" s="110" t="s">
        <v>59</v>
      </c>
    </row>
    <row r="37" spans="1:7" ht="15" customHeight="1">
      <c r="A37" s="110" t="s">
        <v>79</v>
      </c>
      <c r="B37" s="134">
        <v>86.4</v>
      </c>
      <c r="C37" s="134">
        <v>93.8</v>
      </c>
      <c r="D37" s="134">
        <v>89.6</v>
      </c>
      <c r="E37" s="134">
        <v>89.1</v>
      </c>
      <c r="F37" s="134">
        <v>64.7</v>
      </c>
      <c r="G37" s="110" t="s">
        <v>61</v>
      </c>
    </row>
  </sheetData>
  <sheetProtection/>
  <mergeCells count="15">
    <mergeCell ref="A3:A4"/>
    <mergeCell ref="G3:G4"/>
    <mergeCell ref="F3:F4"/>
    <mergeCell ref="B3:B4"/>
    <mergeCell ref="C3:C4"/>
    <mergeCell ref="D3:E3"/>
    <mergeCell ref="B33:F33"/>
    <mergeCell ref="B5:F5"/>
    <mergeCell ref="B6:F6"/>
    <mergeCell ref="B16:F16"/>
    <mergeCell ref="B17:F17"/>
    <mergeCell ref="B27:F27"/>
    <mergeCell ref="B28:F28"/>
    <mergeCell ref="B11:F11"/>
    <mergeCell ref="B22:F22"/>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I12"/>
  <sheetViews>
    <sheetView zoomScalePageLayoutView="0" workbookViewId="0" topLeftCell="A1">
      <selection activeCell="H8" sqref="H8"/>
    </sheetView>
  </sheetViews>
  <sheetFormatPr defaultColWidth="9.140625" defaultRowHeight="12.75"/>
  <cols>
    <col min="1" max="1" width="37.28125" style="42" customWidth="1"/>
    <col min="2" max="7" width="9.140625" style="1" customWidth="1"/>
    <col min="8" max="8" width="9.8515625" style="1" customWidth="1"/>
    <col min="9" max="9" width="40.57421875" style="1" customWidth="1"/>
    <col min="10" max="16384" width="9.140625" style="1" customWidth="1"/>
  </cols>
  <sheetData>
    <row r="1" spans="1:9" ht="15" customHeight="1">
      <c r="A1" s="55" t="s">
        <v>316</v>
      </c>
      <c r="B1" s="53"/>
      <c r="C1" s="53"/>
      <c r="D1" s="53"/>
      <c r="E1" s="53"/>
      <c r="F1" s="53"/>
      <c r="G1" s="53"/>
      <c r="H1" s="53"/>
      <c r="I1" s="55"/>
    </row>
    <row r="2" spans="1:9" ht="15" customHeight="1">
      <c r="A2" s="103" t="s">
        <v>317</v>
      </c>
      <c r="B2" s="54"/>
      <c r="C2" s="54"/>
      <c r="D2" s="54"/>
      <c r="E2" s="54"/>
      <c r="F2" s="54"/>
      <c r="G2" s="54"/>
      <c r="H2" s="54"/>
      <c r="I2" s="54"/>
    </row>
    <row r="3" spans="1:9" ht="12.75" customHeight="1">
      <c r="A3" s="254"/>
      <c r="B3" s="287">
        <v>1000</v>
      </c>
      <c r="C3" s="287"/>
      <c r="D3" s="287"/>
      <c r="E3" s="250" t="s">
        <v>4</v>
      </c>
      <c r="F3" s="250"/>
      <c r="G3" s="250"/>
      <c r="H3" s="263" t="s">
        <v>237</v>
      </c>
      <c r="I3" s="254"/>
    </row>
    <row r="4" spans="1:9" ht="24">
      <c r="A4" s="246"/>
      <c r="B4" s="104" t="s">
        <v>226</v>
      </c>
      <c r="C4" s="104" t="s">
        <v>227</v>
      </c>
      <c r="D4" s="104" t="s">
        <v>228</v>
      </c>
      <c r="E4" s="104" t="s">
        <v>226</v>
      </c>
      <c r="F4" s="104" t="s">
        <v>227</v>
      </c>
      <c r="G4" s="104" t="s">
        <v>228</v>
      </c>
      <c r="H4" s="260"/>
      <c r="I4" s="246"/>
    </row>
    <row r="5" spans="1:9" ht="15" customHeight="1">
      <c r="A5" s="65" t="s">
        <v>53</v>
      </c>
      <c r="B5" s="134">
        <v>184.8</v>
      </c>
      <c r="C5" s="134">
        <v>96.2</v>
      </c>
      <c r="D5" s="134">
        <v>88.6</v>
      </c>
      <c r="E5" s="134">
        <v>100</v>
      </c>
      <c r="F5" s="134">
        <v>100</v>
      </c>
      <c r="G5" s="134">
        <v>100</v>
      </c>
      <c r="H5" s="134">
        <v>47.9</v>
      </c>
      <c r="I5" s="65" t="s">
        <v>1</v>
      </c>
    </row>
    <row r="6" spans="1:9" ht="23.25" customHeight="1">
      <c r="A6" s="51" t="s">
        <v>84</v>
      </c>
      <c r="B6" s="134" t="s">
        <v>553</v>
      </c>
      <c r="C6" s="134" t="s">
        <v>440</v>
      </c>
      <c r="D6" s="134">
        <v>14.4</v>
      </c>
      <c r="E6" s="134">
        <v>13.9</v>
      </c>
      <c r="F6" s="134" t="s">
        <v>493</v>
      </c>
      <c r="G6" s="134">
        <v>16.3</v>
      </c>
      <c r="H6" s="134">
        <v>56.2</v>
      </c>
      <c r="I6" s="51" t="s">
        <v>85</v>
      </c>
    </row>
    <row r="7" spans="1:9" ht="15" customHeight="1">
      <c r="A7" s="51" t="s">
        <v>83</v>
      </c>
      <c r="B7" s="134">
        <v>47.4</v>
      </c>
      <c r="C7" s="134">
        <v>22.5</v>
      </c>
      <c r="D7" s="134">
        <v>24.9</v>
      </c>
      <c r="E7" s="134">
        <v>25.6</v>
      </c>
      <c r="F7" s="134">
        <v>23.3</v>
      </c>
      <c r="G7" s="134">
        <v>28.1</v>
      </c>
      <c r="H7" s="134">
        <v>52.6</v>
      </c>
      <c r="I7" s="51" t="s">
        <v>86</v>
      </c>
    </row>
    <row r="8" spans="1:9" ht="33.75" customHeight="1">
      <c r="A8" s="51" t="s">
        <v>88</v>
      </c>
      <c r="B8" s="134">
        <v>103.8</v>
      </c>
      <c r="C8" s="134">
        <v>58.2</v>
      </c>
      <c r="D8" s="134">
        <v>45.6</v>
      </c>
      <c r="E8" s="134">
        <v>56.2</v>
      </c>
      <c r="F8" s="134">
        <v>60.5</v>
      </c>
      <c r="G8" s="134">
        <v>51.5</v>
      </c>
      <c r="H8" s="134">
        <v>43.9</v>
      </c>
      <c r="I8" s="51" t="s">
        <v>87</v>
      </c>
    </row>
    <row r="9" spans="1:9" ht="15" customHeight="1">
      <c r="A9" s="41" t="s">
        <v>154</v>
      </c>
      <c r="B9" s="134" t="s">
        <v>566</v>
      </c>
      <c r="C9" s="134" t="s">
        <v>376</v>
      </c>
      <c r="D9" s="134" t="s">
        <v>376</v>
      </c>
      <c r="E9" s="134" t="s">
        <v>527</v>
      </c>
      <c r="F9" s="134"/>
      <c r="G9" s="134" t="s">
        <v>376</v>
      </c>
      <c r="H9" s="134" t="s">
        <v>376</v>
      </c>
      <c r="I9" s="129">
        <v>3.2</v>
      </c>
    </row>
    <row r="10" spans="1:9" ht="15" customHeight="1">
      <c r="A10" s="41" t="s">
        <v>54</v>
      </c>
      <c r="B10" s="134" t="s">
        <v>376</v>
      </c>
      <c r="C10" s="134" t="s">
        <v>376</v>
      </c>
      <c r="D10" s="134" t="s">
        <v>511</v>
      </c>
      <c r="E10" s="134" t="s">
        <v>376</v>
      </c>
      <c r="F10" s="134" t="s">
        <v>376</v>
      </c>
      <c r="G10" s="134" t="s">
        <v>511</v>
      </c>
      <c r="H10" s="134" t="s">
        <v>511</v>
      </c>
      <c r="I10" s="41" t="s">
        <v>55</v>
      </c>
    </row>
    <row r="12" spans="2:8" ht="12.75">
      <c r="B12" s="130"/>
      <c r="C12" s="130"/>
      <c r="D12" s="130"/>
      <c r="E12" s="130"/>
      <c r="F12" s="130"/>
      <c r="G12" s="130"/>
      <c r="H12" s="130"/>
    </row>
  </sheetData>
  <sheetProtection/>
  <mergeCells count="5">
    <mergeCell ref="I3:I4"/>
    <mergeCell ref="B3:D3"/>
    <mergeCell ref="E3:G3"/>
    <mergeCell ref="H3:H4"/>
    <mergeCell ref="A3:A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10"/>
  <sheetViews>
    <sheetView zoomScalePageLayoutView="0" workbookViewId="0" topLeftCell="A1">
      <selection activeCell="E13" sqref="E13:F14"/>
    </sheetView>
  </sheetViews>
  <sheetFormatPr defaultColWidth="9.140625" defaultRowHeight="12.75"/>
  <cols>
    <col min="1" max="1" width="35.421875" style="42" customWidth="1"/>
    <col min="2" max="2" width="9.140625" style="1" customWidth="1"/>
    <col min="3" max="3" width="12.8515625" style="1" customWidth="1"/>
    <col min="4" max="4" width="15.00390625" style="1" customWidth="1"/>
    <col min="5" max="6" width="9.140625" style="1" customWidth="1"/>
    <col min="7" max="7" width="12.57421875" style="1" customWidth="1"/>
    <col min="8" max="8" width="14.57421875" style="1" customWidth="1"/>
    <col min="9" max="9" width="9.140625" style="1" customWidth="1"/>
    <col min="10" max="10" width="30.00390625" style="42" customWidth="1"/>
    <col min="11" max="16384" width="9.140625" style="1" customWidth="1"/>
  </cols>
  <sheetData>
    <row r="1" spans="1:10" ht="15" customHeight="1">
      <c r="A1" s="55" t="s">
        <v>318</v>
      </c>
      <c r="B1" s="66"/>
      <c r="C1" s="66"/>
      <c r="D1" s="66"/>
      <c r="E1" s="66"/>
      <c r="F1" s="66"/>
      <c r="G1" s="66"/>
      <c r="H1" s="66"/>
      <c r="I1" s="66"/>
      <c r="J1" s="68"/>
    </row>
    <row r="2" spans="1:10" ht="15" customHeight="1">
      <c r="A2" s="103" t="s">
        <v>319</v>
      </c>
      <c r="B2" s="67"/>
      <c r="C2" s="67"/>
      <c r="D2" s="67"/>
      <c r="E2" s="67"/>
      <c r="F2" s="67"/>
      <c r="G2" s="67"/>
      <c r="H2" s="67"/>
      <c r="I2" s="67"/>
      <c r="J2" s="69"/>
    </row>
    <row r="3" spans="1:10" ht="15" customHeight="1">
      <c r="A3" s="294"/>
      <c r="B3" s="288">
        <v>1000</v>
      </c>
      <c r="C3" s="289"/>
      <c r="D3" s="289"/>
      <c r="E3" s="290"/>
      <c r="F3" s="291" t="s">
        <v>4</v>
      </c>
      <c r="G3" s="292"/>
      <c r="H3" s="292"/>
      <c r="I3" s="293"/>
      <c r="J3" s="296"/>
    </row>
    <row r="4" spans="1:10" ht="53.25" customHeight="1">
      <c r="A4" s="295"/>
      <c r="B4" s="104" t="s">
        <v>226</v>
      </c>
      <c r="C4" s="104" t="s">
        <v>249</v>
      </c>
      <c r="D4" s="104" t="s">
        <v>259</v>
      </c>
      <c r="E4" s="104" t="s">
        <v>247</v>
      </c>
      <c r="F4" s="104" t="s">
        <v>226</v>
      </c>
      <c r="G4" s="104" t="s">
        <v>249</v>
      </c>
      <c r="H4" s="104" t="s">
        <v>259</v>
      </c>
      <c r="I4" s="104" t="s">
        <v>251</v>
      </c>
      <c r="J4" s="297"/>
    </row>
    <row r="5" spans="1:10" ht="15" customHeight="1">
      <c r="A5" s="118" t="s">
        <v>53</v>
      </c>
      <c r="B5" s="134">
        <v>184.8</v>
      </c>
      <c r="C5" s="134">
        <v>1.8</v>
      </c>
      <c r="D5" s="134">
        <v>31.9</v>
      </c>
      <c r="E5" s="134">
        <v>151.1</v>
      </c>
      <c r="F5" s="134">
        <v>100</v>
      </c>
      <c r="G5" s="134">
        <v>100</v>
      </c>
      <c r="H5" s="134">
        <v>100</v>
      </c>
      <c r="I5" s="134">
        <v>100</v>
      </c>
      <c r="J5" s="118" t="s">
        <v>1</v>
      </c>
    </row>
    <row r="6" spans="1:10" ht="23.25" customHeight="1">
      <c r="A6" s="117" t="s">
        <v>84</v>
      </c>
      <c r="B6" s="134" t="s">
        <v>553</v>
      </c>
      <c r="C6" s="134" t="s">
        <v>376</v>
      </c>
      <c r="D6" s="134" t="s">
        <v>554</v>
      </c>
      <c r="E6" s="134">
        <v>24.6</v>
      </c>
      <c r="F6" s="134">
        <v>13.9</v>
      </c>
      <c r="G6" s="134" t="s">
        <v>376</v>
      </c>
      <c r="H6" s="134" t="s">
        <v>513</v>
      </c>
      <c r="I6" s="134">
        <v>16.3</v>
      </c>
      <c r="J6" s="117" t="s">
        <v>85</v>
      </c>
    </row>
    <row r="7" spans="1:10" ht="15" customHeight="1">
      <c r="A7" s="117" t="s">
        <v>83</v>
      </c>
      <c r="B7" s="134">
        <v>47.4</v>
      </c>
      <c r="C7" s="134" t="s">
        <v>555</v>
      </c>
      <c r="D7" s="134" t="s">
        <v>556</v>
      </c>
      <c r="E7" s="134">
        <v>38.4</v>
      </c>
      <c r="F7" s="134">
        <v>25.6</v>
      </c>
      <c r="G7" s="134">
        <v>70.3</v>
      </c>
      <c r="H7" s="134" t="s">
        <v>557</v>
      </c>
      <c r="I7" s="134">
        <v>25.4</v>
      </c>
      <c r="J7" s="117" t="s">
        <v>86</v>
      </c>
    </row>
    <row r="8" spans="1:10" ht="35.25" customHeight="1">
      <c r="A8" s="117" t="s">
        <v>153</v>
      </c>
      <c r="B8" s="134">
        <v>103.8</v>
      </c>
      <c r="C8" s="134" t="s">
        <v>376</v>
      </c>
      <c r="D8" s="134">
        <v>22.3</v>
      </c>
      <c r="E8" s="134">
        <v>81.1</v>
      </c>
      <c r="F8" s="134">
        <v>56.2</v>
      </c>
      <c r="G8" s="134" t="s">
        <v>376</v>
      </c>
      <c r="H8" s="134">
        <v>70</v>
      </c>
      <c r="I8" s="134">
        <v>53.7</v>
      </c>
      <c r="J8" s="117" t="s">
        <v>87</v>
      </c>
    </row>
    <row r="9" spans="1:10" ht="15" customHeight="1">
      <c r="A9" s="110" t="s">
        <v>90</v>
      </c>
      <c r="B9" s="134" t="s">
        <v>566</v>
      </c>
      <c r="C9" s="134" t="s">
        <v>376</v>
      </c>
      <c r="D9" s="134" t="s">
        <v>376</v>
      </c>
      <c r="E9" s="134" t="s">
        <v>376</v>
      </c>
      <c r="F9" s="134" t="s">
        <v>527</v>
      </c>
      <c r="G9" s="134" t="s">
        <v>376</v>
      </c>
      <c r="H9" s="134" t="s">
        <v>376</v>
      </c>
      <c r="I9" s="134" t="s">
        <v>376</v>
      </c>
      <c r="J9" s="117" t="s">
        <v>89</v>
      </c>
    </row>
    <row r="10" spans="1:10" ht="15" customHeight="1">
      <c r="A10" s="110" t="s">
        <v>54</v>
      </c>
      <c r="B10" s="133" t="s">
        <v>376</v>
      </c>
      <c r="C10" s="133" t="s">
        <v>376</v>
      </c>
      <c r="D10" s="133" t="s">
        <v>376</v>
      </c>
      <c r="E10" s="133" t="s">
        <v>376</v>
      </c>
      <c r="F10" s="133" t="s">
        <v>376</v>
      </c>
      <c r="G10" s="133" t="s">
        <v>376</v>
      </c>
      <c r="H10" s="133" t="s">
        <v>376</v>
      </c>
      <c r="I10" s="133" t="s">
        <v>376</v>
      </c>
      <c r="J10" s="110" t="s">
        <v>55</v>
      </c>
    </row>
  </sheetData>
  <sheetProtection/>
  <mergeCells count="4">
    <mergeCell ref="B3:E3"/>
    <mergeCell ref="F3:I3"/>
    <mergeCell ref="A3:A4"/>
    <mergeCell ref="J3:J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42"/>
  <sheetViews>
    <sheetView zoomScalePageLayoutView="0" workbookViewId="0" topLeftCell="A1">
      <pane ySplit="6" topLeftCell="A16" activePane="bottomLeft" state="frozen"/>
      <selection pane="topLeft" activeCell="A1" sqref="A1"/>
      <selection pane="bottomLeft" activeCell="D42" sqref="D42"/>
    </sheetView>
  </sheetViews>
  <sheetFormatPr defaultColWidth="9.140625" defaultRowHeight="12.75"/>
  <cols>
    <col min="1" max="1" width="42.28125" style="42" customWidth="1"/>
    <col min="2" max="2" width="10.57421875" style="1" customWidth="1"/>
    <col min="3" max="3" width="9.00390625" style="1" customWidth="1"/>
    <col min="4" max="4" width="6.7109375" style="1" customWidth="1"/>
    <col min="5" max="5" width="9.00390625" style="1" customWidth="1"/>
    <col min="6" max="6" width="9.140625" style="1" customWidth="1"/>
    <col min="7" max="7" width="10.00390625" style="1" customWidth="1"/>
    <col min="8" max="8" width="9.140625" style="1" customWidth="1"/>
    <col min="9" max="9" width="6.8515625" style="1" customWidth="1"/>
    <col min="10" max="10" width="9.140625" style="1" customWidth="1"/>
    <col min="11" max="11" width="8.00390625" style="1" customWidth="1"/>
    <col min="12" max="12" width="39.57421875" style="42" customWidth="1"/>
    <col min="13" max="16384" width="9.140625" style="1" customWidth="1"/>
  </cols>
  <sheetData>
    <row r="1" spans="1:12" ht="15" customHeight="1">
      <c r="A1" s="48" t="s">
        <v>320</v>
      </c>
      <c r="B1" s="47"/>
      <c r="C1" s="47"/>
      <c r="D1" s="47"/>
      <c r="E1" s="47"/>
      <c r="F1" s="47"/>
      <c r="G1" s="47"/>
      <c r="H1" s="47"/>
      <c r="I1" s="47"/>
      <c r="J1" s="47"/>
      <c r="K1" s="47"/>
      <c r="L1" s="48"/>
    </row>
    <row r="2" spans="1:12" ht="15" customHeight="1">
      <c r="A2" s="102" t="s">
        <v>321</v>
      </c>
      <c r="B2" s="46"/>
      <c r="C2" s="46"/>
      <c r="D2" s="46"/>
      <c r="E2" s="46"/>
      <c r="F2" s="46"/>
      <c r="G2" s="46"/>
      <c r="H2" s="46"/>
      <c r="I2" s="46"/>
      <c r="J2" s="46"/>
      <c r="K2" s="46"/>
      <c r="L2" s="49"/>
    </row>
    <row r="3" spans="1:12" ht="15" customHeight="1">
      <c r="A3" s="298"/>
      <c r="B3" s="301">
        <v>1000</v>
      </c>
      <c r="C3" s="302"/>
      <c r="D3" s="302"/>
      <c r="E3" s="302"/>
      <c r="F3" s="303"/>
      <c r="G3" s="301" t="s">
        <v>4</v>
      </c>
      <c r="H3" s="302"/>
      <c r="I3" s="302"/>
      <c r="J3" s="302"/>
      <c r="K3" s="303"/>
      <c r="L3" s="298"/>
    </row>
    <row r="4" spans="1:12" ht="12.75" customHeight="1">
      <c r="A4" s="299"/>
      <c r="B4" s="224" t="s">
        <v>226</v>
      </c>
      <c r="C4" s="300" t="s">
        <v>260</v>
      </c>
      <c r="D4" s="300"/>
      <c r="E4" s="300"/>
      <c r="F4" s="300"/>
      <c r="G4" s="224" t="s">
        <v>226</v>
      </c>
      <c r="H4" s="300" t="s">
        <v>109</v>
      </c>
      <c r="I4" s="300"/>
      <c r="J4" s="300"/>
      <c r="K4" s="300"/>
      <c r="L4" s="299"/>
    </row>
    <row r="5" spans="1:12" ht="32.25" customHeight="1">
      <c r="A5" s="299"/>
      <c r="B5" s="307"/>
      <c r="C5" s="224" t="s">
        <v>261</v>
      </c>
      <c r="D5" s="286" t="s">
        <v>262</v>
      </c>
      <c r="E5" s="286"/>
      <c r="F5" s="212" t="s">
        <v>264</v>
      </c>
      <c r="G5" s="307"/>
      <c r="H5" s="224" t="s">
        <v>261</v>
      </c>
      <c r="I5" s="286" t="s">
        <v>265</v>
      </c>
      <c r="J5" s="286"/>
      <c r="K5" s="212" t="s">
        <v>264</v>
      </c>
      <c r="L5" s="299"/>
    </row>
    <row r="6" spans="1:12" ht="48">
      <c r="A6" s="255"/>
      <c r="B6" s="225"/>
      <c r="C6" s="225"/>
      <c r="D6" s="86" t="s">
        <v>208</v>
      </c>
      <c r="E6" s="86" t="s">
        <v>263</v>
      </c>
      <c r="F6" s="213"/>
      <c r="G6" s="225"/>
      <c r="H6" s="225"/>
      <c r="I6" s="86" t="s">
        <v>208</v>
      </c>
      <c r="J6" s="86" t="s">
        <v>266</v>
      </c>
      <c r="K6" s="213"/>
      <c r="L6" s="255"/>
    </row>
    <row r="7" spans="1:12" ht="15" customHeight="1">
      <c r="A7" s="11"/>
      <c r="B7" s="223" t="s">
        <v>267</v>
      </c>
      <c r="C7" s="223"/>
      <c r="D7" s="223"/>
      <c r="E7" s="223"/>
      <c r="F7" s="223"/>
      <c r="G7" s="223" t="s">
        <v>267</v>
      </c>
      <c r="H7" s="223"/>
      <c r="I7" s="223"/>
      <c r="J7" s="223"/>
      <c r="K7" s="223"/>
      <c r="L7" s="12"/>
    </row>
    <row r="8" spans="1:12" ht="15" customHeight="1">
      <c r="A8" s="136" t="s">
        <v>53</v>
      </c>
      <c r="B8" s="134">
        <v>239.8</v>
      </c>
      <c r="C8" s="134">
        <v>67.3</v>
      </c>
      <c r="D8" s="134">
        <v>125.4</v>
      </c>
      <c r="E8" s="134">
        <v>87.5</v>
      </c>
      <c r="F8" s="134">
        <v>47.2</v>
      </c>
      <c r="G8" s="134">
        <v>100</v>
      </c>
      <c r="H8" s="134">
        <v>100</v>
      </c>
      <c r="I8" s="134">
        <v>100</v>
      </c>
      <c r="J8" s="134">
        <v>100</v>
      </c>
      <c r="K8" s="134">
        <v>100</v>
      </c>
      <c r="L8" s="136" t="s">
        <v>1</v>
      </c>
    </row>
    <row r="9" spans="1:12" ht="15" customHeight="1">
      <c r="A9" s="137" t="s">
        <v>291</v>
      </c>
      <c r="B9" s="134">
        <v>17.1</v>
      </c>
      <c r="C9" s="134" t="s">
        <v>558</v>
      </c>
      <c r="D9" s="134">
        <v>5.9</v>
      </c>
      <c r="E9" s="134">
        <v>3.9</v>
      </c>
      <c r="F9" s="134">
        <v>1.3</v>
      </c>
      <c r="G9" s="134">
        <v>7.1</v>
      </c>
      <c r="H9" s="134" t="s">
        <v>559</v>
      </c>
      <c r="I9" s="134">
        <v>4.7</v>
      </c>
      <c r="J9" s="134" t="s">
        <v>560</v>
      </c>
      <c r="K9" s="134" t="s">
        <v>421</v>
      </c>
      <c r="L9" s="137" t="s">
        <v>292</v>
      </c>
    </row>
    <row r="10" spans="1:12" ht="15" customHeight="1">
      <c r="A10" s="137" t="s">
        <v>92</v>
      </c>
      <c r="B10" s="134">
        <v>43.1</v>
      </c>
      <c r="C10" s="134" t="s">
        <v>433</v>
      </c>
      <c r="D10" s="134" t="s">
        <v>488</v>
      </c>
      <c r="E10" s="134" t="s">
        <v>473</v>
      </c>
      <c r="F10" s="134" t="s">
        <v>468</v>
      </c>
      <c r="G10" s="134" t="s">
        <v>561</v>
      </c>
      <c r="H10" s="134" t="s">
        <v>562</v>
      </c>
      <c r="I10" s="134" t="s">
        <v>563</v>
      </c>
      <c r="J10" s="134" t="s">
        <v>564</v>
      </c>
      <c r="K10" s="134">
        <v>14.8</v>
      </c>
      <c r="L10" s="137" t="s">
        <v>101</v>
      </c>
    </row>
    <row r="11" spans="1:12" ht="15" customHeight="1">
      <c r="A11" s="137" t="s">
        <v>93</v>
      </c>
      <c r="B11" s="134">
        <v>27.4</v>
      </c>
      <c r="C11" s="134">
        <v>8.2</v>
      </c>
      <c r="D11" s="134">
        <v>15.4</v>
      </c>
      <c r="E11" s="134" t="s">
        <v>395</v>
      </c>
      <c r="F11" s="134">
        <v>3.7</v>
      </c>
      <c r="G11" s="134">
        <v>11.4</v>
      </c>
      <c r="H11" s="134" t="s">
        <v>565</v>
      </c>
      <c r="I11" s="134">
        <v>12.3</v>
      </c>
      <c r="J11" s="134" t="s">
        <v>417</v>
      </c>
      <c r="K11" s="134">
        <v>7.9</v>
      </c>
      <c r="L11" s="137" t="s">
        <v>102</v>
      </c>
    </row>
    <row r="12" spans="1:12" ht="15" customHeight="1">
      <c r="A12" s="137" t="s">
        <v>94</v>
      </c>
      <c r="B12" s="134">
        <v>20.5</v>
      </c>
      <c r="C12" s="134" t="s">
        <v>566</v>
      </c>
      <c r="D12" s="134">
        <v>9.8</v>
      </c>
      <c r="E12" s="134" t="s">
        <v>540</v>
      </c>
      <c r="F12" s="134" t="s">
        <v>360</v>
      </c>
      <c r="G12" s="134" t="s">
        <v>567</v>
      </c>
      <c r="H12" s="134" t="s">
        <v>568</v>
      </c>
      <c r="I12" s="134" t="s">
        <v>432</v>
      </c>
      <c r="J12" s="134" t="s">
        <v>368</v>
      </c>
      <c r="K12" s="134" t="s">
        <v>378</v>
      </c>
      <c r="L12" s="137" t="s">
        <v>91</v>
      </c>
    </row>
    <row r="13" spans="1:12" ht="15" customHeight="1">
      <c r="A13" s="137" t="s">
        <v>95</v>
      </c>
      <c r="B13" s="134">
        <v>58.1</v>
      </c>
      <c r="C13" s="134" t="s">
        <v>472</v>
      </c>
      <c r="D13" s="134">
        <v>31.2</v>
      </c>
      <c r="E13" s="134" t="s">
        <v>516</v>
      </c>
      <c r="F13" s="134">
        <v>8.6</v>
      </c>
      <c r="G13" s="134">
        <v>24.2</v>
      </c>
      <c r="H13" s="134" t="s">
        <v>569</v>
      </c>
      <c r="I13" s="134">
        <v>24.9</v>
      </c>
      <c r="J13" s="134">
        <v>24.8</v>
      </c>
      <c r="K13" s="134">
        <v>18.3</v>
      </c>
      <c r="L13" s="137" t="s">
        <v>293</v>
      </c>
    </row>
    <row r="14" spans="1:12" ht="15" customHeight="1">
      <c r="A14" s="137" t="s">
        <v>96</v>
      </c>
      <c r="B14" s="134" t="s">
        <v>570</v>
      </c>
      <c r="C14" s="134" t="s">
        <v>403</v>
      </c>
      <c r="D14" s="134">
        <v>4</v>
      </c>
      <c r="E14" s="134">
        <v>0.9</v>
      </c>
      <c r="F14" s="134" t="s">
        <v>571</v>
      </c>
      <c r="G14" s="134" t="s">
        <v>572</v>
      </c>
      <c r="H14" s="134" t="s">
        <v>361</v>
      </c>
      <c r="I14" s="134">
        <v>3.2</v>
      </c>
      <c r="J14" s="134" t="s">
        <v>573</v>
      </c>
      <c r="K14" s="134" t="s">
        <v>574</v>
      </c>
      <c r="L14" s="137" t="s">
        <v>104</v>
      </c>
    </row>
    <row r="15" spans="1:12" ht="15" customHeight="1">
      <c r="A15" s="137" t="s">
        <v>97</v>
      </c>
      <c r="B15" s="134">
        <v>15.6</v>
      </c>
      <c r="C15" s="134" t="s">
        <v>412</v>
      </c>
      <c r="D15" s="134">
        <v>9</v>
      </c>
      <c r="E15" s="134">
        <v>6.1</v>
      </c>
      <c r="F15" s="134">
        <v>3.7</v>
      </c>
      <c r="G15" s="134">
        <v>6.5</v>
      </c>
      <c r="H15" s="134" t="s">
        <v>404</v>
      </c>
      <c r="I15" s="134">
        <v>7.1</v>
      </c>
      <c r="J15" s="134">
        <v>7</v>
      </c>
      <c r="K15" s="134" t="s">
        <v>432</v>
      </c>
      <c r="L15" s="137" t="s">
        <v>105</v>
      </c>
    </row>
    <row r="16" spans="1:12" ht="15" customHeight="1">
      <c r="A16" s="137" t="s">
        <v>98</v>
      </c>
      <c r="B16" s="134">
        <v>16.8</v>
      </c>
      <c r="C16" s="134" t="s">
        <v>454</v>
      </c>
      <c r="D16" s="134">
        <v>8.3</v>
      </c>
      <c r="E16" s="134">
        <v>5.3</v>
      </c>
      <c r="F16" s="134" t="s">
        <v>575</v>
      </c>
      <c r="G16" s="134">
        <v>7</v>
      </c>
      <c r="H16" s="134" t="s">
        <v>433</v>
      </c>
      <c r="I16" s="134">
        <v>6.6</v>
      </c>
      <c r="J16" s="134">
        <v>6.1</v>
      </c>
      <c r="K16" s="134" t="s">
        <v>356</v>
      </c>
      <c r="L16" s="137" t="s">
        <v>106</v>
      </c>
    </row>
    <row r="17" spans="1:12" ht="15" customHeight="1">
      <c r="A17" s="137" t="s">
        <v>99</v>
      </c>
      <c r="B17" s="134">
        <v>23.8</v>
      </c>
      <c r="C17" s="134" t="s">
        <v>458</v>
      </c>
      <c r="D17" s="134">
        <v>13</v>
      </c>
      <c r="E17" s="134" t="s">
        <v>367</v>
      </c>
      <c r="F17" s="134" t="s">
        <v>576</v>
      </c>
      <c r="G17" s="134">
        <v>9.9</v>
      </c>
      <c r="H17" s="134" t="s">
        <v>577</v>
      </c>
      <c r="I17" s="134">
        <v>10.4</v>
      </c>
      <c r="J17" s="134" t="s">
        <v>578</v>
      </c>
      <c r="K17" s="134" t="s">
        <v>464</v>
      </c>
      <c r="L17" s="137" t="s">
        <v>107</v>
      </c>
    </row>
    <row r="18" spans="1:12" ht="15" customHeight="1">
      <c r="A18" s="138" t="s">
        <v>176</v>
      </c>
      <c r="B18" s="134">
        <v>-1.3</v>
      </c>
      <c r="C18" s="134" t="s">
        <v>376</v>
      </c>
      <c r="D18" s="134" t="s">
        <v>376</v>
      </c>
      <c r="E18" s="134" t="s">
        <v>376</v>
      </c>
      <c r="F18" s="134" t="s">
        <v>376</v>
      </c>
      <c r="G18" s="134">
        <v>-0.6</v>
      </c>
      <c r="H18" s="134" t="s">
        <v>376</v>
      </c>
      <c r="I18" s="134" t="s">
        <v>376</v>
      </c>
      <c r="J18" s="134" t="s">
        <v>376</v>
      </c>
      <c r="K18" s="134" t="s">
        <v>376</v>
      </c>
      <c r="L18" s="137" t="s">
        <v>108</v>
      </c>
    </row>
    <row r="19" spans="1:12" ht="15" customHeight="1">
      <c r="A19" s="304" t="s">
        <v>222</v>
      </c>
      <c r="B19" s="305"/>
      <c r="C19" s="305"/>
      <c r="D19" s="305"/>
      <c r="E19" s="305"/>
      <c r="F19" s="305"/>
      <c r="G19" s="305"/>
      <c r="H19" s="305"/>
      <c r="I19" s="305"/>
      <c r="J19" s="305"/>
      <c r="K19" s="305"/>
      <c r="L19" s="306"/>
    </row>
    <row r="20" spans="1:12" ht="15" customHeight="1">
      <c r="A20" s="136" t="s">
        <v>53</v>
      </c>
      <c r="B20" s="134">
        <v>134.5</v>
      </c>
      <c r="C20" s="134">
        <v>36.4</v>
      </c>
      <c r="D20" s="134">
        <v>69.6</v>
      </c>
      <c r="E20" s="134">
        <v>47.8</v>
      </c>
      <c r="F20" s="134">
        <v>28.5</v>
      </c>
      <c r="G20" s="134">
        <v>100</v>
      </c>
      <c r="H20" s="134">
        <v>100</v>
      </c>
      <c r="I20" s="134">
        <v>100</v>
      </c>
      <c r="J20" s="134">
        <v>100</v>
      </c>
      <c r="K20" s="134">
        <v>100</v>
      </c>
      <c r="L20" s="136" t="s">
        <v>1</v>
      </c>
    </row>
    <row r="21" spans="1:12" ht="15" customHeight="1">
      <c r="A21" s="137" t="s">
        <v>291</v>
      </c>
      <c r="B21" s="134">
        <v>13.1</v>
      </c>
      <c r="C21" s="134" t="s">
        <v>385</v>
      </c>
      <c r="D21" s="134">
        <v>3.9</v>
      </c>
      <c r="E21" s="134">
        <v>2.9</v>
      </c>
      <c r="F21" s="134">
        <v>1</v>
      </c>
      <c r="G21" s="134">
        <v>9.7</v>
      </c>
      <c r="H21" s="134" t="s">
        <v>579</v>
      </c>
      <c r="I21" s="134">
        <v>5.6</v>
      </c>
      <c r="J21" s="134">
        <v>6</v>
      </c>
      <c r="K21" s="134">
        <v>3.4</v>
      </c>
      <c r="L21" s="137" t="s">
        <v>292</v>
      </c>
    </row>
    <row r="22" spans="1:12" ht="15" customHeight="1">
      <c r="A22" s="137" t="s">
        <v>92</v>
      </c>
      <c r="B22" s="134" t="s">
        <v>399</v>
      </c>
      <c r="C22" s="134" t="s">
        <v>353</v>
      </c>
      <c r="D22" s="134" t="s">
        <v>465</v>
      </c>
      <c r="E22" s="134" t="s">
        <v>580</v>
      </c>
      <c r="F22" s="134" t="s">
        <v>544</v>
      </c>
      <c r="G22" s="134" t="s">
        <v>581</v>
      </c>
      <c r="H22" s="134" t="s">
        <v>366</v>
      </c>
      <c r="I22" s="134" t="s">
        <v>582</v>
      </c>
      <c r="J22" s="134">
        <v>15.8</v>
      </c>
      <c r="K22" s="134" t="s">
        <v>583</v>
      </c>
      <c r="L22" s="137" t="s">
        <v>101</v>
      </c>
    </row>
    <row r="23" spans="1:12" ht="15" customHeight="1">
      <c r="A23" s="137" t="s">
        <v>93</v>
      </c>
      <c r="B23" s="134">
        <v>14.5</v>
      </c>
      <c r="C23" s="134" t="s">
        <v>584</v>
      </c>
      <c r="D23" s="134">
        <v>9.2</v>
      </c>
      <c r="E23" s="134">
        <v>7</v>
      </c>
      <c r="F23" s="134" t="s">
        <v>531</v>
      </c>
      <c r="G23" s="134">
        <v>10.8</v>
      </c>
      <c r="H23" s="134" t="s">
        <v>585</v>
      </c>
      <c r="I23" s="134">
        <v>13.3</v>
      </c>
      <c r="J23" s="134">
        <v>14.6</v>
      </c>
      <c r="K23" s="134">
        <v>6.7</v>
      </c>
      <c r="L23" s="137" t="s">
        <v>102</v>
      </c>
    </row>
    <row r="24" spans="1:12" ht="15" customHeight="1">
      <c r="A24" s="137" t="s">
        <v>94</v>
      </c>
      <c r="B24" s="134" t="s">
        <v>586</v>
      </c>
      <c r="C24" s="134" t="s">
        <v>376</v>
      </c>
      <c r="D24" s="134" t="s">
        <v>560</v>
      </c>
      <c r="E24" s="134" t="s">
        <v>436</v>
      </c>
      <c r="F24" s="134" t="s">
        <v>376</v>
      </c>
      <c r="G24" s="134" t="s">
        <v>388</v>
      </c>
      <c r="H24" s="134" t="s">
        <v>376</v>
      </c>
      <c r="I24" s="134" t="s">
        <v>495</v>
      </c>
      <c r="J24" s="134" t="s">
        <v>540</v>
      </c>
      <c r="K24" s="134" t="s">
        <v>376</v>
      </c>
      <c r="L24" s="137" t="s">
        <v>91</v>
      </c>
    </row>
    <row r="25" spans="1:12" ht="15" customHeight="1">
      <c r="A25" s="137" t="s">
        <v>95</v>
      </c>
      <c r="B25" s="134">
        <v>28</v>
      </c>
      <c r="C25" s="134" t="s">
        <v>423</v>
      </c>
      <c r="D25" s="134">
        <v>15.9</v>
      </c>
      <c r="E25" s="134">
        <v>10.7</v>
      </c>
      <c r="F25" s="134">
        <v>4.8</v>
      </c>
      <c r="G25" s="134">
        <v>20.8</v>
      </c>
      <c r="H25" s="134" t="s">
        <v>587</v>
      </c>
      <c r="I25" s="134">
        <v>22.8</v>
      </c>
      <c r="J25" s="134">
        <v>22.5</v>
      </c>
      <c r="K25" s="134" t="s">
        <v>588</v>
      </c>
      <c r="L25" s="137" t="s">
        <v>293</v>
      </c>
    </row>
    <row r="26" spans="1:12" ht="15" customHeight="1">
      <c r="A26" s="137" t="s">
        <v>96</v>
      </c>
      <c r="B26" s="134" t="s">
        <v>375</v>
      </c>
      <c r="C26" s="134" t="s">
        <v>555</v>
      </c>
      <c r="D26" s="134">
        <v>3.1</v>
      </c>
      <c r="E26" s="134">
        <v>0.6</v>
      </c>
      <c r="F26" s="134" t="s">
        <v>589</v>
      </c>
      <c r="G26" s="134">
        <v>8</v>
      </c>
      <c r="H26" s="134" t="s">
        <v>496</v>
      </c>
      <c r="I26" s="134">
        <v>4.5</v>
      </c>
      <c r="J26" s="134">
        <v>1.2</v>
      </c>
      <c r="K26" s="134" t="s">
        <v>563</v>
      </c>
      <c r="L26" s="137" t="s">
        <v>104</v>
      </c>
    </row>
    <row r="27" spans="1:12" ht="15" customHeight="1">
      <c r="A27" s="137" t="s">
        <v>97</v>
      </c>
      <c r="B27" s="134">
        <v>13.9</v>
      </c>
      <c r="C27" s="134" t="s">
        <v>412</v>
      </c>
      <c r="D27" s="134">
        <v>7.6</v>
      </c>
      <c r="E27" s="134">
        <v>5.1</v>
      </c>
      <c r="F27" s="134">
        <v>3.4</v>
      </c>
      <c r="G27" s="134">
        <v>10.3</v>
      </c>
      <c r="H27" s="134" t="s">
        <v>590</v>
      </c>
      <c r="I27" s="134">
        <v>11</v>
      </c>
      <c r="J27" s="134">
        <v>10.8</v>
      </c>
      <c r="K27" s="134">
        <v>11.8</v>
      </c>
      <c r="L27" s="137" t="s">
        <v>105</v>
      </c>
    </row>
    <row r="28" spans="1:12" ht="15" customHeight="1">
      <c r="A28" s="137" t="s">
        <v>98</v>
      </c>
      <c r="B28" s="134">
        <v>16.5</v>
      </c>
      <c r="C28" s="134" t="s">
        <v>591</v>
      </c>
      <c r="D28" s="134">
        <v>8.1</v>
      </c>
      <c r="E28" s="134">
        <v>5.2</v>
      </c>
      <c r="F28" s="134" t="s">
        <v>421</v>
      </c>
      <c r="G28" s="134">
        <v>12.2</v>
      </c>
      <c r="H28" s="134" t="s">
        <v>592</v>
      </c>
      <c r="I28" s="134">
        <v>11.7</v>
      </c>
      <c r="J28" s="134">
        <v>10.8</v>
      </c>
      <c r="K28" s="134" t="s">
        <v>593</v>
      </c>
      <c r="L28" s="137" t="s">
        <v>106</v>
      </c>
    </row>
    <row r="29" spans="1:12" ht="15" customHeight="1">
      <c r="A29" s="137" t="s">
        <v>99</v>
      </c>
      <c r="B29" s="134">
        <v>11.2</v>
      </c>
      <c r="C29" s="134" t="s">
        <v>376</v>
      </c>
      <c r="D29" s="134">
        <v>6.5</v>
      </c>
      <c r="E29" s="134">
        <v>4.6</v>
      </c>
      <c r="F29" s="134" t="s">
        <v>363</v>
      </c>
      <c r="G29" s="134" t="s">
        <v>594</v>
      </c>
      <c r="H29" s="134" t="s">
        <v>376</v>
      </c>
      <c r="I29" s="134">
        <v>9.3</v>
      </c>
      <c r="J29" s="134">
        <v>9.7</v>
      </c>
      <c r="K29" s="134" t="s">
        <v>367</v>
      </c>
      <c r="L29" s="137" t="s">
        <v>107</v>
      </c>
    </row>
    <row r="30" spans="1:12" ht="15" customHeight="1">
      <c r="A30" s="138" t="s">
        <v>176</v>
      </c>
      <c r="B30" s="134">
        <v>-1.3</v>
      </c>
      <c r="C30" s="134" t="s">
        <v>376</v>
      </c>
      <c r="D30" s="134" t="s">
        <v>376</v>
      </c>
      <c r="E30" s="134" t="s">
        <v>376</v>
      </c>
      <c r="F30" s="134" t="s">
        <v>376</v>
      </c>
      <c r="G30" s="134">
        <v>-0.6</v>
      </c>
      <c r="H30" s="134" t="s">
        <v>376</v>
      </c>
      <c r="I30" s="134" t="s">
        <v>376</v>
      </c>
      <c r="J30" s="134" t="s">
        <v>376</v>
      </c>
      <c r="K30" s="134" t="s">
        <v>376</v>
      </c>
      <c r="L30" s="137" t="s">
        <v>108</v>
      </c>
    </row>
    <row r="31" spans="1:12" ht="15" customHeight="1">
      <c r="A31" s="304" t="s">
        <v>27</v>
      </c>
      <c r="B31" s="305"/>
      <c r="C31" s="305"/>
      <c r="D31" s="305"/>
      <c r="E31" s="305"/>
      <c r="F31" s="305"/>
      <c r="G31" s="305"/>
      <c r="H31" s="305"/>
      <c r="I31" s="305"/>
      <c r="J31" s="305"/>
      <c r="K31" s="305"/>
      <c r="L31" s="306"/>
    </row>
    <row r="32" spans="1:12" ht="15" customHeight="1">
      <c r="A32" s="136" t="s">
        <v>53</v>
      </c>
      <c r="B32" s="134">
        <v>105.3</v>
      </c>
      <c r="C32" s="134">
        <v>30.8</v>
      </c>
      <c r="D32" s="134">
        <v>55.8</v>
      </c>
      <c r="E32" s="134">
        <v>39.7</v>
      </c>
      <c r="F32" s="134">
        <v>18.7</v>
      </c>
      <c r="G32" s="134">
        <v>100</v>
      </c>
      <c r="H32" s="134">
        <v>100</v>
      </c>
      <c r="I32" s="134">
        <v>100</v>
      </c>
      <c r="J32" s="134">
        <v>100</v>
      </c>
      <c r="K32" s="134">
        <v>100</v>
      </c>
      <c r="L32" s="136" t="s">
        <v>1</v>
      </c>
    </row>
    <row r="33" spans="1:12" ht="15" customHeight="1">
      <c r="A33" s="137" t="s">
        <v>291</v>
      </c>
      <c r="B33" s="134">
        <v>-4</v>
      </c>
      <c r="C33" s="134" t="s">
        <v>431</v>
      </c>
      <c r="D33" s="134">
        <v>1.9</v>
      </c>
      <c r="E33" s="134" t="s">
        <v>376</v>
      </c>
      <c r="F33" s="134" t="s">
        <v>376</v>
      </c>
      <c r="G33" s="134">
        <v>-3.8</v>
      </c>
      <c r="H33" s="134" t="s">
        <v>595</v>
      </c>
      <c r="I33" s="134">
        <v>3.5</v>
      </c>
      <c r="J33" s="134" t="s">
        <v>376</v>
      </c>
      <c r="K33" s="134" t="s">
        <v>376</v>
      </c>
      <c r="L33" s="138" t="s">
        <v>292</v>
      </c>
    </row>
    <row r="34" spans="1:12" ht="15" customHeight="1">
      <c r="A34" s="137" t="s">
        <v>92</v>
      </c>
      <c r="B34" s="134">
        <v>27.9</v>
      </c>
      <c r="C34" s="134">
        <v>6</v>
      </c>
      <c r="D34" s="134">
        <v>18.2</v>
      </c>
      <c r="E34" s="134">
        <v>13.6</v>
      </c>
      <c r="F34" s="134">
        <v>3.6</v>
      </c>
      <c r="G34" s="134">
        <v>26.5</v>
      </c>
      <c r="H34" s="134">
        <v>19.6</v>
      </c>
      <c r="I34" s="134">
        <v>32.7</v>
      </c>
      <c r="J34" s="134">
        <v>34.3</v>
      </c>
      <c r="K34" s="134">
        <v>19.3</v>
      </c>
      <c r="L34" s="138" t="s">
        <v>101</v>
      </c>
    </row>
    <row r="35" spans="1:12" ht="15" customHeight="1">
      <c r="A35" s="137" t="s">
        <v>93</v>
      </c>
      <c r="B35" s="134">
        <v>12.9</v>
      </c>
      <c r="C35" s="134">
        <v>4.8</v>
      </c>
      <c r="D35" s="134">
        <v>6.2</v>
      </c>
      <c r="E35" s="134">
        <v>4.4</v>
      </c>
      <c r="F35" s="134">
        <v>1.8</v>
      </c>
      <c r="G35" s="134">
        <v>12.2</v>
      </c>
      <c r="H35" s="134">
        <v>15.7</v>
      </c>
      <c r="I35" s="134">
        <v>11.1</v>
      </c>
      <c r="J35" s="134">
        <v>11</v>
      </c>
      <c r="K35" s="134">
        <v>9.8</v>
      </c>
      <c r="L35" s="138" t="s">
        <v>102</v>
      </c>
    </row>
    <row r="36" spans="1:12" ht="15" customHeight="1">
      <c r="A36" s="137" t="s">
        <v>94</v>
      </c>
      <c r="B36" s="134">
        <v>10.5</v>
      </c>
      <c r="C36" s="134">
        <v>3.6</v>
      </c>
      <c r="D36" s="134">
        <v>5.3</v>
      </c>
      <c r="E36" s="134">
        <v>3.5</v>
      </c>
      <c r="F36" s="134">
        <v>1.6</v>
      </c>
      <c r="G36" s="134">
        <v>9.9</v>
      </c>
      <c r="H36" s="134">
        <v>11.5</v>
      </c>
      <c r="I36" s="134">
        <v>9.5</v>
      </c>
      <c r="J36" s="134">
        <v>8.9</v>
      </c>
      <c r="K36" s="134">
        <v>8.6</v>
      </c>
      <c r="L36" s="138" t="s">
        <v>91</v>
      </c>
    </row>
    <row r="37" spans="1:12" ht="15" customHeight="1">
      <c r="A37" s="137" t="s">
        <v>95</v>
      </c>
      <c r="B37" s="134">
        <v>30.1</v>
      </c>
      <c r="C37" s="134">
        <v>11</v>
      </c>
      <c r="D37" s="134">
        <v>15.3</v>
      </c>
      <c r="E37" s="134">
        <v>11</v>
      </c>
      <c r="F37" s="134">
        <v>3.8</v>
      </c>
      <c r="G37" s="134">
        <v>28.6</v>
      </c>
      <c r="H37" s="134">
        <v>35.6</v>
      </c>
      <c r="I37" s="134">
        <v>27.4</v>
      </c>
      <c r="J37" s="134">
        <v>27.7</v>
      </c>
      <c r="K37" s="134">
        <v>20.6</v>
      </c>
      <c r="L37" s="138" t="s">
        <v>293</v>
      </c>
    </row>
    <row r="38" spans="1:12" ht="15" customHeight="1">
      <c r="A38" s="137" t="s">
        <v>96</v>
      </c>
      <c r="B38" s="134">
        <v>5.3</v>
      </c>
      <c r="C38" s="134" t="s">
        <v>376</v>
      </c>
      <c r="D38" s="134" t="s">
        <v>376</v>
      </c>
      <c r="E38" s="134" t="s">
        <v>376</v>
      </c>
      <c r="F38" s="134">
        <v>4.2</v>
      </c>
      <c r="G38" s="134">
        <v>5</v>
      </c>
      <c r="H38" s="134" t="s">
        <v>376</v>
      </c>
      <c r="I38" s="134" t="s">
        <v>376</v>
      </c>
      <c r="J38" s="134" t="s">
        <v>376</v>
      </c>
      <c r="K38" s="134">
        <v>22.6</v>
      </c>
      <c r="L38" s="138" t="s">
        <v>104</v>
      </c>
    </row>
    <row r="39" spans="1:12" ht="15" customHeight="1">
      <c r="A39" s="137" t="s">
        <v>97</v>
      </c>
      <c r="B39" s="134">
        <v>1.7</v>
      </c>
      <c r="C39" s="134" t="s">
        <v>376</v>
      </c>
      <c r="D39" s="134" t="s">
        <v>376</v>
      </c>
      <c r="E39" s="134" t="s">
        <v>376</v>
      </c>
      <c r="F39" s="134" t="s">
        <v>376</v>
      </c>
      <c r="G39" s="134">
        <v>1.6</v>
      </c>
      <c r="H39" s="134" t="s">
        <v>376</v>
      </c>
      <c r="I39" s="134" t="s">
        <v>376</v>
      </c>
      <c r="J39" s="134" t="s">
        <v>376</v>
      </c>
      <c r="K39" s="134" t="s">
        <v>376</v>
      </c>
      <c r="L39" s="138" t="s">
        <v>105</v>
      </c>
    </row>
    <row r="40" spans="1:12" ht="15" customHeight="1">
      <c r="A40" s="137" t="s">
        <v>98</v>
      </c>
      <c r="B40" s="134" t="s">
        <v>376</v>
      </c>
      <c r="C40" s="134" t="s">
        <v>376</v>
      </c>
      <c r="D40" s="134" t="s">
        <v>376</v>
      </c>
      <c r="E40" s="134" t="s">
        <v>376</v>
      </c>
      <c r="F40" s="134" t="s">
        <v>376</v>
      </c>
      <c r="G40" s="134" t="s">
        <v>376</v>
      </c>
      <c r="H40" s="134" t="s">
        <v>376</v>
      </c>
      <c r="I40" s="134" t="s">
        <v>376</v>
      </c>
      <c r="J40" s="134" t="s">
        <v>376</v>
      </c>
      <c r="K40" s="134" t="s">
        <v>376</v>
      </c>
      <c r="L40" s="138" t="s">
        <v>106</v>
      </c>
    </row>
    <row r="41" spans="1:12" ht="15" customHeight="1">
      <c r="A41" s="137" t="s">
        <v>99</v>
      </c>
      <c r="B41" s="134">
        <v>12.6</v>
      </c>
      <c r="C41" s="134">
        <v>3.3</v>
      </c>
      <c r="D41" s="134">
        <v>6.5</v>
      </c>
      <c r="E41" s="134">
        <v>4.7</v>
      </c>
      <c r="F41" s="134">
        <v>2.8</v>
      </c>
      <c r="G41" s="134">
        <v>12</v>
      </c>
      <c r="H41" s="134">
        <v>10.7</v>
      </c>
      <c r="I41" s="134">
        <v>11.7</v>
      </c>
      <c r="J41" s="134">
        <v>11.8</v>
      </c>
      <c r="K41" s="134">
        <v>15</v>
      </c>
      <c r="L41" s="138" t="s">
        <v>107</v>
      </c>
    </row>
    <row r="42" spans="2:12" ht="15" customHeight="1">
      <c r="B42" s="6"/>
      <c r="C42" s="6"/>
      <c r="D42" s="6"/>
      <c r="E42" s="6"/>
      <c r="F42" s="6"/>
      <c r="G42" s="6"/>
      <c r="H42" s="6"/>
      <c r="I42" s="6"/>
      <c r="J42" s="6"/>
      <c r="K42" s="6"/>
      <c r="L42" s="71"/>
    </row>
    <row r="43" ht="15" customHeight="1"/>
    <row r="44" ht="15" customHeight="1"/>
    <row r="45" ht="15" customHeight="1"/>
    <row r="46" ht="15" customHeight="1"/>
    <row r="47" ht="15" customHeight="1"/>
  </sheetData>
  <sheetProtection/>
  <mergeCells count="18">
    <mergeCell ref="A19:L19"/>
    <mergeCell ref="A31:L31"/>
    <mergeCell ref="D5:E5"/>
    <mergeCell ref="B7:F7"/>
    <mergeCell ref="G7:K7"/>
    <mergeCell ref="I5:J5"/>
    <mergeCell ref="C5:C6"/>
    <mergeCell ref="F5:F6"/>
    <mergeCell ref="G4:G6"/>
    <mergeCell ref="B4:B6"/>
    <mergeCell ref="A3:A6"/>
    <mergeCell ref="L3:L6"/>
    <mergeCell ref="H5:H6"/>
    <mergeCell ref="K5:K6"/>
    <mergeCell ref="C4:F4"/>
    <mergeCell ref="G3:K3"/>
    <mergeCell ref="B3:F3"/>
    <mergeCell ref="H4:K4"/>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G16"/>
  <sheetViews>
    <sheetView zoomScalePageLayoutView="0" workbookViewId="0" topLeftCell="A1">
      <selection activeCell="F13" sqref="F13"/>
    </sheetView>
  </sheetViews>
  <sheetFormatPr defaultColWidth="9.140625" defaultRowHeight="12.75"/>
  <cols>
    <col min="1" max="1" width="37.140625" style="42" customWidth="1"/>
    <col min="2" max="2" width="11.00390625" style="1" customWidth="1"/>
    <col min="3" max="3" width="9.00390625" style="1" customWidth="1"/>
    <col min="4" max="4" width="9.140625" style="1" customWidth="1"/>
    <col min="5" max="5" width="10.140625" style="1" customWidth="1"/>
    <col min="6" max="6" width="15.140625" style="1" customWidth="1"/>
    <col min="7" max="7" width="42.57421875" style="42" customWidth="1"/>
    <col min="8" max="16384" width="9.140625" style="1" customWidth="1"/>
  </cols>
  <sheetData>
    <row r="1" spans="1:7" ht="15" customHeight="1">
      <c r="A1" s="48" t="s">
        <v>322</v>
      </c>
      <c r="B1" s="47"/>
      <c r="C1" s="47"/>
      <c r="D1" s="47"/>
      <c r="E1" s="47"/>
      <c r="F1" s="47"/>
      <c r="G1" s="48"/>
    </row>
    <row r="2" spans="1:7" ht="15" customHeight="1">
      <c r="A2" s="102" t="s">
        <v>323</v>
      </c>
      <c r="B2" s="46"/>
      <c r="C2" s="46"/>
      <c r="D2" s="46"/>
      <c r="E2" s="46"/>
      <c r="F2" s="46"/>
      <c r="G2" s="49"/>
    </row>
    <row r="3" spans="1:7" ht="12.75">
      <c r="A3" s="308"/>
      <c r="B3" s="206" t="s">
        <v>4</v>
      </c>
      <c r="C3" s="207"/>
      <c r="D3" s="207"/>
      <c r="E3" s="207"/>
      <c r="F3" s="208"/>
      <c r="G3" s="308"/>
    </row>
    <row r="4" spans="1:7" ht="48" customHeight="1">
      <c r="A4" s="309"/>
      <c r="B4" s="224" t="s">
        <v>268</v>
      </c>
      <c r="C4" s="224" t="s">
        <v>206</v>
      </c>
      <c r="D4" s="311" t="s">
        <v>207</v>
      </c>
      <c r="E4" s="312"/>
      <c r="F4" s="212" t="s">
        <v>210</v>
      </c>
      <c r="G4" s="309"/>
    </row>
    <row r="5" spans="1:7" ht="36">
      <c r="A5" s="310"/>
      <c r="B5" s="225"/>
      <c r="C5" s="225"/>
      <c r="D5" s="86" t="s">
        <v>208</v>
      </c>
      <c r="E5" s="86" t="s">
        <v>257</v>
      </c>
      <c r="F5" s="213"/>
      <c r="G5" s="310"/>
    </row>
    <row r="6" spans="1:7" ht="15" customHeight="1">
      <c r="A6" s="72" t="s">
        <v>155</v>
      </c>
      <c r="B6" s="134">
        <v>43.9</v>
      </c>
      <c r="C6" s="134">
        <v>45.8</v>
      </c>
      <c r="D6" s="134">
        <v>44.5</v>
      </c>
      <c r="E6" s="134">
        <v>45.4</v>
      </c>
      <c r="F6" s="134">
        <v>39.6</v>
      </c>
      <c r="G6" s="50" t="s">
        <v>1</v>
      </c>
    </row>
    <row r="7" spans="1:7" ht="15" customHeight="1">
      <c r="A7" s="73" t="s">
        <v>156</v>
      </c>
      <c r="B7" s="134" t="s">
        <v>596</v>
      </c>
      <c r="C7" s="134" t="s">
        <v>376</v>
      </c>
      <c r="D7" s="134" t="s">
        <v>597</v>
      </c>
      <c r="E7" s="134" t="s">
        <v>598</v>
      </c>
      <c r="F7" s="134" t="s">
        <v>599</v>
      </c>
      <c r="G7" s="70" t="s">
        <v>100</v>
      </c>
    </row>
    <row r="8" spans="1:7" ht="15" customHeight="1">
      <c r="A8" s="73" t="s">
        <v>157</v>
      </c>
      <c r="B8" s="134">
        <v>64.6</v>
      </c>
      <c r="C8" s="134">
        <v>71.5</v>
      </c>
      <c r="D8" s="134">
        <v>65.8</v>
      </c>
      <c r="E8" s="134">
        <v>64.3</v>
      </c>
      <c r="F8" s="134">
        <v>51.7</v>
      </c>
      <c r="G8" s="70" t="s">
        <v>101</v>
      </c>
    </row>
    <row r="9" spans="1:7" ht="15" customHeight="1">
      <c r="A9" s="73" t="s">
        <v>158</v>
      </c>
      <c r="B9" s="134">
        <v>47</v>
      </c>
      <c r="C9" s="134">
        <v>58.9</v>
      </c>
      <c r="D9" s="134">
        <v>40.1</v>
      </c>
      <c r="E9" s="134">
        <v>38.4</v>
      </c>
      <c r="F9" s="134" t="s">
        <v>600</v>
      </c>
      <c r="G9" s="70" t="s">
        <v>102</v>
      </c>
    </row>
    <row r="10" spans="1:7" ht="15" customHeight="1">
      <c r="A10" s="73" t="s">
        <v>159</v>
      </c>
      <c r="B10" s="134">
        <v>51</v>
      </c>
      <c r="C10" s="134" t="s">
        <v>601</v>
      </c>
      <c r="D10" s="134">
        <v>53.9</v>
      </c>
      <c r="E10" s="134">
        <v>52</v>
      </c>
      <c r="F10" s="134" t="s">
        <v>602</v>
      </c>
      <c r="G10" s="70" t="s">
        <v>91</v>
      </c>
    </row>
    <row r="11" spans="1:7" ht="15" customHeight="1">
      <c r="A11" s="73" t="s">
        <v>160</v>
      </c>
      <c r="B11" s="134">
        <v>51.9</v>
      </c>
      <c r="C11" s="134">
        <v>59.9</v>
      </c>
      <c r="D11" s="134">
        <v>49.1</v>
      </c>
      <c r="E11" s="134" t="s">
        <v>603</v>
      </c>
      <c r="F11" s="134">
        <v>44.6</v>
      </c>
      <c r="G11" s="70" t="s">
        <v>103</v>
      </c>
    </row>
    <row r="12" spans="1:7" ht="15" customHeight="1">
      <c r="A12" s="73" t="s">
        <v>161</v>
      </c>
      <c r="B12" s="134">
        <v>33</v>
      </c>
      <c r="C12" s="134" t="s">
        <v>376</v>
      </c>
      <c r="D12" s="134">
        <v>21.5</v>
      </c>
      <c r="E12" s="134" t="s">
        <v>521</v>
      </c>
      <c r="F12" s="134" t="s">
        <v>604</v>
      </c>
      <c r="G12" s="70" t="s">
        <v>104</v>
      </c>
    </row>
    <row r="13" spans="1:7" ht="15" customHeight="1">
      <c r="A13" s="73" t="s">
        <v>162</v>
      </c>
      <c r="B13" s="134" t="s">
        <v>578</v>
      </c>
      <c r="C13" s="134" t="s">
        <v>376</v>
      </c>
      <c r="D13" s="134" t="s">
        <v>605</v>
      </c>
      <c r="E13" s="134" t="s">
        <v>376</v>
      </c>
      <c r="F13" s="134" t="s">
        <v>376</v>
      </c>
      <c r="G13" s="70" t="s">
        <v>105</v>
      </c>
    </row>
    <row r="14" spans="1:7" ht="15" customHeight="1">
      <c r="A14" s="73" t="s">
        <v>177</v>
      </c>
      <c r="B14" s="134" t="s">
        <v>502</v>
      </c>
      <c r="C14" s="134" t="s">
        <v>376</v>
      </c>
      <c r="D14" s="134" t="s">
        <v>535</v>
      </c>
      <c r="E14" s="134" t="s">
        <v>376</v>
      </c>
      <c r="F14" s="134" t="s">
        <v>376</v>
      </c>
      <c r="G14" s="70" t="s">
        <v>106</v>
      </c>
    </row>
    <row r="15" spans="1:7" ht="15" customHeight="1">
      <c r="A15" s="73" t="s">
        <v>163</v>
      </c>
      <c r="B15" s="134" t="s">
        <v>606</v>
      </c>
      <c r="C15" s="134" t="s">
        <v>607</v>
      </c>
      <c r="D15" s="134" t="s">
        <v>608</v>
      </c>
      <c r="E15" s="134">
        <v>50.4</v>
      </c>
      <c r="F15" s="134" t="s">
        <v>609</v>
      </c>
      <c r="G15" s="70" t="s">
        <v>107</v>
      </c>
    </row>
    <row r="16" spans="2:7" ht="12.75">
      <c r="B16" s="6"/>
      <c r="C16" s="6"/>
      <c r="D16" s="6"/>
      <c r="E16" s="6"/>
      <c r="F16" s="6"/>
      <c r="G16" s="71"/>
    </row>
  </sheetData>
  <sheetProtection/>
  <mergeCells count="7">
    <mergeCell ref="A3:A5"/>
    <mergeCell ref="G3:G5"/>
    <mergeCell ref="D4:E4"/>
    <mergeCell ref="B4:B5"/>
    <mergeCell ref="F4:F5"/>
    <mergeCell ref="B3:F3"/>
    <mergeCell ref="C4:C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17"/>
  <sheetViews>
    <sheetView zoomScalePageLayoutView="0" workbookViewId="0" topLeftCell="A1">
      <selection activeCell="I16" sqref="I16"/>
    </sheetView>
  </sheetViews>
  <sheetFormatPr defaultColWidth="9.140625" defaultRowHeight="12.75"/>
  <cols>
    <col min="1" max="1" width="27.7109375" style="42" customWidth="1"/>
    <col min="2" max="2" width="9.140625" style="2" customWidth="1"/>
    <col min="3" max="3" width="12.8515625" style="2" customWidth="1"/>
    <col min="4" max="4" width="15.00390625" style="2" customWidth="1"/>
    <col min="5" max="6" width="9.140625" style="2" customWidth="1"/>
    <col min="7" max="7" width="14.140625" style="2" customWidth="1"/>
    <col min="8" max="8" width="15.28125" style="2" customWidth="1"/>
    <col min="9" max="9" width="9.140625" style="2" customWidth="1"/>
    <col min="10" max="10" width="21.140625" style="42" customWidth="1"/>
    <col min="11" max="16384" width="9.140625" style="1" customWidth="1"/>
  </cols>
  <sheetData>
    <row r="1" spans="1:10" ht="15" customHeight="1">
      <c r="A1" s="26" t="s">
        <v>324</v>
      </c>
      <c r="B1" s="75"/>
      <c r="C1" s="75"/>
      <c r="D1" s="75"/>
      <c r="E1" s="75"/>
      <c r="F1" s="75"/>
      <c r="G1" s="75"/>
      <c r="H1" s="75"/>
      <c r="I1" s="75"/>
      <c r="J1" s="77"/>
    </row>
    <row r="2" spans="1:10" ht="15" customHeight="1">
      <c r="A2" s="120" t="s">
        <v>325</v>
      </c>
      <c r="B2" s="74"/>
      <c r="C2" s="74"/>
      <c r="D2" s="74"/>
      <c r="E2" s="74"/>
      <c r="F2" s="74"/>
      <c r="G2" s="74"/>
      <c r="H2" s="74"/>
      <c r="I2" s="74"/>
      <c r="J2" s="78"/>
    </row>
    <row r="3" spans="1:10" ht="15" customHeight="1">
      <c r="A3" s="313"/>
      <c r="B3" s="325">
        <v>1000</v>
      </c>
      <c r="C3" s="326"/>
      <c r="D3" s="326"/>
      <c r="E3" s="327"/>
      <c r="F3" s="328" t="s">
        <v>4</v>
      </c>
      <c r="G3" s="329"/>
      <c r="H3" s="329"/>
      <c r="I3" s="329"/>
      <c r="J3" s="315"/>
    </row>
    <row r="4" spans="1:10" ht="59.25" customHeight="1">
      <c r="A4" s="314"/>
      <c r="B4" s="86" t="s">
        <v>226</v>
      </c>
      <c r="C4" s="86" t="s">
        <v>249</v>
      </c>
      <c r="D4" s="86" t="s">
        <v>246</v>
      </c>
      <c r="E4" s="86" t="s">
        <v>251</v>
      </c>
      <c r="F4" s="86" t="s">
        <v>226</v>
      </c>
      <c r="G4" s="86" t="s">
        <v>249</v>
      </c>
      <c r="H4" s="86" t="s">
        <v>246</v>
      </c>
      <c r="I4" s="86" t="s">
        <v>251</v>
      </c>
      <c r="J4" s="316"/>
    </row>
    <row r="5" spans="1:10" ht="15" customHeight="1">
      <c r="A5" s="41"/>
      <c r="B5" s="321" t="s">
        <v>269</v>
      </c>
      <c r="C5" s="322"/>
      <c r="D5" s="322"/>
      <c r="E5" s="322"/>
      <c r="F5" s="323"/>
      <c r="G5" s="323"/>
      <c r="H5" s="323"/>
      <c r="I5" s="324"/>
      <c r="J5" s="51"/>
    </row>
    <row r="6" spans="1:10" ht="15" customHeight="1">
      <c r="A6" s="50" t="s">
        <v>53</v>
      </c>
      <c r="B6" s="134">
        <v>239.8</v>
      </c>
      <c r="C6" s="134" t="s">
        <v>522</v>
      </c>
      <c r="D6" s="134">
        <v>40.2</v>
      </c>
      <c r="E6" s="134">
        <v>180.1</v>
      </c>
      <c r="F6" s="134">
        <v>100</v>
      </c>
      <c r="G6" s="134">
        <v>100</v>
      </c>
      <c r="H6" s="134">
        <v>100</v>
      </c>
      <c r="I6" s="134">
        <v>100</v>
      </c>
      <c r="J6" s="50" t="s">
        <v>1</v>
      </c>
    </row>
    <row r="7" spans="1:10" ht="15" customHeight="1">
      <c r="A7" s="41" t="s">
        <v>110</v>
      </c>
      <c r="B7" s="134">
        <v>222.1</v>
      </c>
      <c r="C7" s="134" t="s">
        <v>610</v>
      </c>
      <c r="D7" s="134">
        <v>38</v>
      </c>
      <c r="E7" s="134">
        <v>170.8</v>
      </c>
      <c r="F7" s="134">
        <v>92.6</v>
      </c>
      <c r="G7" s="134">
        <v>67.9</v>
      </c>
      <c r="H7" s="134">
        <v>94.6</v>
      </c>
      <c r="I7" s="134">
        <v>94.9</v>
      </c>
      <c r="J7" s="119" t="s">
        <v>112</v>
      </c>
    </row>
    <row r="8" spans="1:10" ht="15" customHeight="1">
      <c r="A8" s="41" t="s">
        <v>111</v>
      </c>
      <c r="B8" s="134">
        <v>17.7</v>
      </c>
      <c r="C8" s="134">
        <v>6.3</v>
      </c>
      <c r="D8" s="134" t="s">
        <v>502</v>
      </c>
      <c r="E8" s="134" t="s">
        <v>367</v>
      </c>
      <c r="F8" s="134">
        <v>7.4</v>
      </c>
      <c r="G8" s="134">
        <v>32.1</v>
      </c>
      <c r="H8" s="134" t="s">
        <v>576</v>
      </c>
      <c r="I8" s="134">
        <v>5.1</v>
      </c>
      <c r="J8" s="119" t="s">
        <v>113</v>
      </c>
    </row>
    <row r="9" spans="1:10" ht="15" customHeight="1">
      <c r="A9" s="41"/>
      <c r="B9" s="317" t="s">
        <v>222</v>
      </c>
      <c r="C9" s="318"/>
      <c r="D9" s="318"/>
      <c r="E9" s="318"/>
      <c r="F9" s="319"/>
      <c r="G9" s="319"/>
      <c r="H9" s="319"/>
      <c r="I9" s="320"/>
      <c r="J9" s="41"/>
    </row>
    <row r="10" spans="1:10" ht="15" customHeight="1">
      <c r="A10" s="50" t="s">
        <v>53</v>
      </c>
      <c r="B10" s="134">
        <v>134.5</v>
      </c>
      <c r="C10" s="134" t="s">
        <v>523</v>
      </c>
      <c r="D10" s="134">
        <v>32.7</v>
      </c>
      <c r="E10" s="134">
        <v>89.1</v>
      </c>
      <c r="F10" s="134">
        <v>100</v>
      </c>
      <c r="G10" s="134">
        <v>100</v>
      </c>
      <c r="H10" s="134">
        <v>100</v>
      </c>
      <c r="I10" s="134">
        <v>100</v>
      </c>
      <c r="J10" s="50" t="s">
        <v>1</v>
      </c>
    </row>
    <row r="11" spans="1:10" ht="15" customHeight="1">
      <c r="A11" s="41" t="s">
        <v>110</v>
      </c>
      <c r="B11" s="134">
        <v>124.5</v>
      </c>
      <c r="C11" s="134" t="s">
        <v>611</v>
      </c>
      <c r="D11" s="134">
        <v>30.8</v>
      </c>
      <c r="E11" s="134">
        <v>84.5</v>
      </c>
      <c r="F11" s="134">
        <v>92.6</v>
      </c>
      <c r="G11" s="134">
        <v>72.6</v>
      </c>
      <c r="H11" s="134">
        <v>94.2</v>
      </c>
      <c r="I11" s="134">
        <v>94.8</v>
      </c>
      <c r="J11" s="119" t="s">
        <v>112</v>
      </c>
    </row>
    <row r="12" spans="1:10" ht="15" customHeight="1">
      <c r="A12" s="41" t="s">
        <v>111</v>
      </c>
      <c r="B12" s="134">
        <v>10</v>
      </c>
      <c r="C12" s="134" t="s">
        <v>359</v>
      </c>
      <c r="D12" s="134" t="s">
        <v>376</v>
      </c>
      <c r="E12" s="134" t="s">
        <v>424</v>
      </c>
      <c r="F12" s="134">
        <v>7.4</v>
      </c>
      <c r="G12" s="134" t="s">
        <v>612</v>
      </c>
      <c r="H12" s="134" t="s">
        <v>376</v>
      </c>
      <c r="I12" s="134" t="s">
        <v>413</v>
      </c>
      <c r="J12" s="119" t="s">
        <v>113</v>
      </c>
    </row>
    <row r="13" spans="1:10" ht="15" customHeight="1">
      <c r="A13" s="41"/>
      <c r="B13" s="317" t="s">
        <v>223</v>
      </c>
      <c r="C13" s="318"/>
      <c r="D13" s="318"/>
      <c r="E13" s="318"/>
      <c r="F13" s="319"/>
      <c r="G13" s="319"/>
      <c r="H13" s="319"/>
      <c r="I13" s="320"/>
      <c r="J13" s="41"/>
    </row>
    <row r="14" spans="1:10" ht="15" customHeight="1">
      <c r="A14" s="50" t="s">
        <v>53</v>
      </c>
      <c r="B14" s="134">
        <v>105.3</v>
      </c>
      <c r="C14" s="134" t="s">
        <v>524</v>
      </c>
      <c r="D14" s="134">
        <v>7.5</v>
      </c>
      <c r="E14" s="134">
        <v>91</v>
      </c>
      <c r="F14" s="134">
        <v>100</v>
      </c>
      <c r="G14" s="134">
        <v>100</v>
      </c>
      <c r="H14" s="134">
        <v>100</v>
      </c>
      <c r="I14" s="134">
        <v>100</v>
      </c>
      <c r="J14" s="50" t="s">
        <v>1</v>
      </c>
    </row>
    <row r="15" spans="1:10" ht="15" customHeight="1">
      <c r="A15" s="41" t="s">
        <v>110</v>
      </c>
      <c r="B15" s="134">
        <v>97.6</v>
      </c>
      <c r="C15" s="134" t="s">
        <v>376</v>
      </c>
      <c r="D15" s="134" t="s">
        <v>418</v>
      </c>
      <c r="E15" s="134">
        <v>86.3</v>
      </c>
      <c r="F15" s="134">
        <v>92.7</v>
      </c>
      <c r="G15" s="134" t="s">
        <v>613</v>
      </c>
      <c r="H15" s="134">
        <v>96.3</v>
      </c>
      <c r="I15" s="134">
        <v>94.9</v>
      </c>
      <c r="J15" s="119" t="s">
        <v>112</v>
      </c>
    </row>
    <row r="16" spans="1:10" ht="15" customHeight="1">
      <c r="A16" s="41" t="s">
        <v>111</v>
      </c>
      <c r="B16" s="134" t="s">
        <v>368</v>
      </c>
      <c r="C16" s="134" t="s">
        <v>614</v>
      </c>
      <c r="D16" s="134" t="s">
        <v>376</v>
      </c>
      <c r="E16" s="134" t="s">
        <v>424</v>
      </c>
      <c r="F16" s="134">
        <v>7.3</v>
      </c>
      <c r="G16" s="134" t="s">
        <v>615</v>
      </c>
      <c r="H16" s="134" t="s">
        <v>376</v>
      </c>
      <c r="I16" s="134" t="s">
        <v>355</v>
      </c>
      <c r="J16" s="119" t="s">
        <v>113</v>
      </c>
    </row>
    <row r="17" spans="2:10" ht="12.75">
      <c r="B17" s="6"/>
      <c r="C17" s="6"/>
      <c r="D17" s="6"/>
      <c r="E17" s="6"/>
      <c r="F17" s="6"/>
      <c r="G17" s="6"/>
      <c r="H17" s="6"/>
      <c r="I17" s="6"/>
      <c r="J17" s="79"/>
    </row>
  </sheetData>
  <sheetProtection/>
  <mergeCells count="7">
    <mergeCell ref="A3:A4"/>
    <mergeCell ref="J3:J4"/>
    <mergeCell ref="B9:I9"/>
    <mergeCell ref="B13:I13"/>
    <mergeCell ref="B5:I5"/>
    <mergeCell ref="B3:E3"/>
    <mergeCell ref="F3:I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C27" sqref="C27"/>
    </sheetView>
  </sheetViews>
  <sheetFormatPr defaultColWidth="9.140625" defaultRowHeight="12.75"/>
  <cols>
    <col min="1" max="1" width="43.57421875" style="23" customWidth="1"/>
    <col min="2" max="2" width="10.7109375" style="2" customWidth="1"/>
    <col min="3" max="3" width="10.00390625" style="2" customWidth="1"/>
    <col min="4" max="4" width="10.421875" style="2" customWidth="1"/>
    <col min="5" max="7" width="9.140625" style="2" customWidth="1"/>
    <col min="8" max="8" width="9.28125" style="2" customWidth="1"/>
    <col min="9" max="9" width="37.00390625" style="23" customWidth="1"/>
    <col min="10" max="16384" width="9.140625" style="1" customWidth="1"/>
  </cols>
  <sheetData>
    <row r="1" spans="1:9" ht="15" customHeight="1">
      <c r="A1" s="26" t="s">
        <v>326</v>
      </c>
      <c r="B1" s="81"/>
      <c r="C1" s="81"/>
      <c r="D1" s="81"/>
      <c r="E1" s="81"/>
      <c r="F1" s="81"/>
      <c r="G1" s="81"/>
      <c r="H1" s="81"/>
      <c r="I1" s="83"/>
    </row>
    <row r="2" spans="1:9" ht="15" customHeight="1">
      <c r="A2" s="121" t="s">
        <v>327</v>
      </c>
      <c r="B2" s="80"/>
      <c r="C2" s="80"/>
      <c r="D2" s="80"/>
      <c r="E2" s="80"/>
      <c r="F2" s="80"/>
      <c r="G2" s="80"/>
      <c r="H2" s="80"/>
      <c r="I2" s="82"/>
    </row>
    <row r="3" spans="1:9" ht="12.75" customHeight="1">
      <c r="A3" s="330"/>
      <c r="B3" s="331">
        <v>1000</v>
      </c>
      <c r="C3" s="331"/>
      <c r="D3" s="331"/>
      <c r="E3" s="332" t="s">
        <v>4</v>
      </c>
      <c r="F3" s="332"/>
      <c r="G3" s="332"/>
      <c r="H3" s="263" t="s">
        <v>270</v>
      </c>
      <c r="I3" s="330"/>
    </row>
    <row r="4" spans="1:9" ht="24">
      <c r="A4" s="205"/>
      <c r="B4" s="86" t="s">
        <v>226</v>
      </c>
      <c r="C4" s="104" t="s">
        <v>227</v>
      </c>
      <c r="D4" s="104" t="s">
        <v>228</v>
      </c>
      <c r="E4" s="86" t="s">
        <v>226</v>
      </c>
      <c r="F4" s="104" t="s">
        <v>227</v>
      </c>
      <c r="G4" s="104" t="s">
        <v>228</v>
      </c>
      <c r="H4" s="260"/>
      <c r="I4" s="205"/>
    </row>
    <row r="5" spans="1:9" ht="15" customHeight="1">
      <c r="A5" s="21" t="s">
        <v>53</v>
      </c>
      <c r="B5" s="134">
        <v>239.8</v>
      </c>
      <c r="C5" s="134">
        <v>134.5</v>
      </c>
      <c r="D5" s="134">
        <v>105.3</v>
      </c>
      <c r="E5" s="134">
        <v>100</v>
      </c>
      <c r="F5" s="134">
        <v>100</v>
      </c>
      <c r="G5" s="134">
        <v>100</v>
      </c>
      <c r="H5" s="134">
        <v>43.9</v>
      </c>
      <c r="I5" s="21" t="s">
        <v>1</v>
      </c>
    </row>
    <row r="6" spans="1:9" ht="15" customHeight="1">
      <c r="A6" s="44" t="s">
        <v>46</v>
      </c>
      <c r="B6" s="134" t="s">
        <v>361</v>
      </c>
      <c r="C6" s="134" t="s">
        <v>376</v>
      </c>
      <c r="D6" s="134" t="s">
        <v>526</v>
      </c>
      <c r="E6" s="134" t="s">
        <v>554</v>
      </c>
      <c r="F6" s="134" t="s">
        <v>376</v>
      </c>
      <c r="G6" s="134" t="s">
        <v>573</v>
      </c>
      <c r="H6" s="134" t="s">
        <v>616</v>
      </c>
      <c r="I6" s="20" t="s">
        <v>39</v>
      </c>
    </row>
    <row r="7" spans="1:9" ht="15" customHeight="1">
      <c r="A7" s="44" t="s">
        <v>47</v>
      </c>
      <c r="B7" s="134">
        <v>20.1</v>
      </c>
      <c r="C7" s="134" t="s">
        <v>532</v>
      </c>
      <c r="D7" s="134">
        <v>8.3</v>
      </c>
      <c r="E7" s="134">
        <v>8.4</v>
      </c>
      <c r="F7" s="134" t="s">
        <v>358</v>
      </c>
      <c r="G7" s="134">
        <v>7.8</v>
      </c>
      <c r="H7" s="134" t="s">
        <v>533</v>
      </c>
      <c r="I7" s="20" t="s">
        <v>52</v>
      </c>
    </row>
    <row r="8" spans="1:9" ht="15" customHeight="1">
      <c r="A8" s="44" t="s">
        <v>48</v>
      </c>
      <c r="B8" s="134">
        <v>32.6</v>
      </c>
      <c r="C8" s="134">
        <v>22.3</v>
      </c>
      <c r="D8" s="134" t="s">
        <v>617</v>
      </c>
      <c r="E8" s="134">
        <v>13.6</v>
      </c>
      <c r="F8" s="134">
        <v>16.6</v>
      </c>
      <c r="G8" s="134" t="s">
        <v>593</v>
      </c>
      <c r="H8" s="134">
        <v>31.5</v>
      </c>
      <c r="I8" s="44" t="s">
        <v>40</v>
      </c>
    </row>
    <row r="9" spans="1:9" ht="15" customHeight="1">
      <c r="A9" s="44" t="s">
        <v>49</v>
      </c>
      <c r="B9" s="134" t="s">
        <v>618</v>
      </c>
      <c r="C9" s="134" t="s">
        <v>576</v>
      </c>
      <c r="D9" s="134" t="s">
        <v>376</v>
      </c>
      <c r="E9" s="134" t="s">
        <v>619</v>
      </c>
      <c r="F9" s="134" t="s">
        <v>391</v>
      </c>
      <c r="G9" s="134" t="s">
        <v>620</v>
      </c>
      <c r="H9" s="134">
        <v>53.8</v>
      </c>
      <c r="I9" s="20" t="s">
        <v>36</v>
      </c>
    </row>
    <row r="10" spans="1:9" ht="15" customHeight="1">
      <c r="A10" s="44" t="s">
        <v>50</v>
      </c>
      <c r="B10" s="134">
        <v>102.1</v>
      </c>
      <c r="C10" s="134">
        <v>61.8</v>
      </c>
      <c r="D10" s="134">
        <v>40.3</v>
      </c>
      <c r="E10" s="134">
        <v>42.6</v>
      </c>
      <c r="F10" s="134">
        <v>45.9</v>
      </c>
      <c r="G10" s="134" t="s">
        <v>461</v>
      </c>
      <c r="H10" s="134">
        <v>39.5</v>
      </c>
      <c r="I10" s="20" t="s">
        <v>37</v>
      </c>
    </row>
    <row r="11" spans="1:9" ht="15" customHeight="1">
      <c r="A11" s="20" t="s">
        <v>45</v>
      </c>
      <c r="B11" s="134" t="s">
        <v>621</v>
      </c>
      <c r="C11" s="134">
        <v>32</v>
      </c>
      <c r="D11" s="134" t="s">
        <v>622</v>
      </c>
      <c r="E11" s="134">
        <v>29.6</v>
      </c>
      <c r="F11" s="134">
        <v>23.8</v>
      </c>
      <c r="G11" s="134" t="s">
        <v>623</v>
      </c>
      <c r="H11" s="134">
        <v>55</v>
      </c>
      <c r="I11" s="20" t="s">
        <v>41</v>
      </c>
    </row>
    <row r="12" spans="1:9" ht="15" customHeight="1">
      <c r="A12" s="20" t="s">
        <v>171</v>
      </c>
      <c r="B12" s="14"/>
      <c r="C12" s="14"/>
      <c r="D12" s="14"/>
      <c r="E12" s="14"/>
      <c r="F12" s="14"/>
      <c r="G12" s="14"/>
      <c r="H12" s="14"/>
      <c r="I12" s="20" t="s">
        <v>42</v>
      </c>
    </row>
    <row r="13" spans="1:9" ht="15" customHeight="1">
      <c r="A13" s="44" t="s">
        <v>51</v>
      </c>
      <c r="B13" s="134">
        <v>10.3</v>
      </c>
      <c r="C13" s="134">
        <v>5.5</v>
      </c>
      <c r="D13" s="134" t="s">
        <v>429</v>
      </c>
      <c r="E13" s="134" t="s">
        <v>401</v>
      </c>
      <c r="F13" s="134" t="s">
        <v>497</v>
      </c>
      <c r="G13" s="134" t="s">
        <v>560</v>
      </c>
      <c r="H13" s="134">
        <v>46.5</v>
      </c>
      <c r="I13" s="20" t="s">
        <v>38</v>
      </c>
    </row>
    <row r="14" spans="1:9" ht="26.25" customHeight="1">
      <c r="A14" s="35" t="s">
        <v>43</v>
      </c>
      <c r="B14" s="134">
        <v>60.7</v>
      </c>
      <c r="C14" s="134" t="s">
        <v>624</v>
      </c>
      <c r="D14" s="134" t="s">
        <v>625</v>
      </c>
      <c r="E14" s="134" t="s">
        <v>626</v>
      </c>
      <c r="F14" s="134">
        <v>19.7</v>
      </c>
      <c r="G14" s="134" t="s">
        <v>627</v>
      </c>
      <c r="H14" s="134">
        <v>56.4</v>
      </c>
      <c r="I14" s="35" t="s">
        <v>44</v>
      </c>
    </row>
  </sheetData>
  <sheetProtection/>
  <mergeCells count="5">
    <mergeCell ref="A3:A4"/>
    <mergeCell ref="B3:D3"/>
    <mergeCell ref="E3:G3"/>
    <mergeCell ref="H3:H4"/>
    <mergeCell ref="I3:I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
  <sheetViews>
    <sheetView zoomScalePageLayoutView="0" workbookViewId="0" topLeftCell="A1">
      <selection activeCell="F19" sqref="F19"/>
    </sheetView>
  </sheetViews>
  <sheetFormatPr defaultColWidth="9.140625" defaultRowHeight="12.75"/>
  <cols>
    <col min="1" max="1" width="30.57421875" style="23" customWidth="1"/>
    <col min="2" max="2" width="10.57421875" style="2" customWidth="1"/>
    <col min="3" max="3" width="9.00390625" style="2" customWidth="1"/>
    <col min="4" max="4" width="9.140625" style="2" customWidth="1"/>
    <col min="5" max="5" width="10.140625" style="2" customWidth="1"/>
    <col min="6" max="6" width="9.140625" style="2" customWidth="1"/>
    <col min="7" max="7" width="21.140625" style="23" customWidth="1"/>
    <col min="8" max="16384" width="9.140625" style="1" customWidth="1"/>
  </cols>
  <sheetData>
    <row r="1" spans="1:7" ht="15" customHeight="1">
      <c r="A1" s="26" t="s">
        <v>328</v>
      </c>
      <c r="B1" s="24"/>
      <c r="C1" s="24"/>
      <c r="D1" s="24"/>
      <c r="E1" s="24"/>
      <c r="F1" s="24"/>
      <c r="G1" s="26"/>
    </row>
    <row r="2" spans="1:7" ht="15" customHeight="1">
      <c r="A2" s="96" t="s">
        <v>329</v>
      </c>
      <c r="B2" s="25"/>
      <c r="C2" s="25"/>
      <c r="D2" s="25"/>
      <c r="E2" s="25"/>
      <c r="F2" s="25"/>
      <c r="G2" s="27"/>
    </row>
    <row r="3" spans="1:7" ht="48" customHeight="1">
      <c r="A3" s="330"/>
      <c r="B3" s="224" t="s">
        <v>248</v>
      </c>
      <c r="C3" s="224" t="s">
        <v>206</v>
      </c>
      <c r="D3" s="311" t="s">
        <v>207</v>
      </c>
      <c r="E3" s="312"/>
      <c r="F3" s="212" t="s">
        <v>210</v>
      </c>
      <c r="G3" s="330"/>
    </row>
    <row r="4" spans="1:7" ht="36">
      <c r="A4" s="205"/>
      <c r="B4" s="225"/>
      <c r="C4" s="225"/>
      <c r="D4" s="86" t="s">
        <v>208</v>
      </c>
      <c r="E4" s="86" t="s">
        <v>263</v>
      </c>
      <c r="F4" s="213"/>
      <c r="G4" s="205"/>
    </row>
    <row r="5" spans="1:7" ht="15" customHeight="1">
      <c r="A5" s="20"/>
      <c r="B5" s="223" t="s">
        <v>224</v>
      </c>
      <c r="C5" s="223"/>
      <c r="D5" s="223"/>
      <c r="E5" s="223"/>
      <c r="F5" s="223"/>
      <c r="G5" s="20"/>
    </row>
    <row r="6" spans="1:7" ht="15" customHeight="1">
      <c r="A6" s="21" t="s">
        <v>53</v>
      </c>
      <c r="B6" s="134">
        <v>43.3</v>
      </c>
      <c r="C6" s="134">
        <v>45.3</v>
      </c>
      <c r="D6" s="134">
        <v>42.7</v>
      </c>
      <c r="E6" s="134">
        <v>42.4</v>
      </c>
      <c r="F6" s="134">
        <v>41.8</v>
      </c>
      <c r="G6" s="21" t="s">
        <v>1</v>
      </c>
    </row>
    <row r="7" spans="1:7" ht="15" customHeight="1">
      <c r="A7" s="20" t="s">
        <v>82</v>
      </c>
      <c r="B7" s="134" t="s">
        <v>628</v>
      </c>
      <c r="C7" s="134" t="s">
        <v>629</v>
      </c>
      <c r="D7" s="134" t="s">
        <v>630</v>
      </c>
      <c r="E7" s="134">
        <v>41.5</v>
      </c>
      <c r="F7" s="134" t="s">
        <v>631</v>
      </c>
      <c r="G7" s="20" t="s">
        <v>60</v>
      </c>
    </row>
    <row r="8" spans="1:7" ht="15" customHeight="1">
      <c r="A8" s="20" t="s">
        <v>80</v>
      </c>
      <c r="B8" s="134">
        <v>43.7</v>
      </c>
      <c r="C8" s="134">
        <v>45.1</v>
      </c>
      <c r="D8" s="134">
        <v>43.9</v>
      </c>
      <c r="E8" s="134">
        <v>43.7</v>
      </c>
      <c r="F8" s="134">
        <v>41.7</v>
      </c>
      <c r="G8" s="20" t="s">
        <v>59</v>
      </c>
    </row>
    <row r="9" spans="1:7" ht="15" customHeight="1">
      <c r="A9" s="20" t="s">
        <v>79</v>
      </c>
      <c r="B9" s="134">
        <v>43.6</v>
      </c>
      <c r="C9" s="134">
        <v>45.6</v>
      </c>
      <c r="D9" s="134">
        <v>42.4</v>
      </c>
      <c r="E9" s="134">
        <v>42.1</v>
      </c>
      <c r="F9" s="134">
        <v>43.3</v>
      </c>
      <c r="G9" s="20" t="s">
        <v>61</v>
      </c>
    </row>
    <row r="10" spans="1:7" ht="15" customHeight="1">
      <c r="A10" s="20"/>
      <c r="B10" s="333" t="s">
        <v>222</v>
      </c>
      <c r="C10" s="333"/>
      <c r="D10" s="333" t="s">
        <v>15</v>
      </c>
      <c r="E10" s="333"/>
      <c r="F10" s="333"/>
      <c r="G10" s="20"/>
    </row>
    <row r="11" spans="1:7" ht="15" customHeight="1">
      <c r="A11" s="21" t="s">
        <v>53</v>
      </c>
      <c r="B11" s="134">
        <v>44.3</v>
      </c>
      <c r="C11" s="134">
        <v>47.2</v>
      </c>
      <c r="D11" s="134">
        <v>43.4</v>
      </c>
      <c r="E11" s="134">
        <v>43.1</v>
      </c>
      <c r="F11" s="134">
        <v>42.6</v>
      </c>
      <c r="G11" s="21" t="s">
        <v>1</v>
      </c>
    </row>
    <row r="12" spans="1:7" ht="15" customHeight="1">
      <c r="A12" s="20" t="s">
        <v>82</v>
      </c>
      <c r="B12" s="134">
        <v>41.6</v>
      </c>
      <c r="C12" s="134" t="s">
        <v>476</v>
      </c>
      <c r="D12" s="134" t="s">
        <v>456</v>
      </c>
      <c r="E12" s="134">
        <v>41.1</v>
      </c>
      <c r="F12" s="134" t="s">
        <v>632</v>
      </c>
      <c r="G12" s="20" t="s">
        <v>60</v>
      </c>
    </row>
    <row r="13" spans="1:7" ht="15" customHeight="1">
      <c r="A13" s="20" t="s">
        <v>80</v>
      </c>
      <c r="B13" s="134">
        <v>43.9</v>
      </c>
      <c r="C13" s="134">
        <v>45.3</v>
      </c>
      <c r="D13" s="134">
        <v>44.2</v>
      </c>
      <c r="E13" s="134">
        <v>44.1</v>
      </c>
      <c r="F13" s="134">
        <v>41.6</v>
      </c>
      <c r="G13" s="20" t="s">
        <v>59</v>
      </c>
    </row>
    <row r="14" spans="1:7" ht="15" customHeight="1">
      <c r="A14" s="20" t="s">
        <v>79</v>
      </c>
      <c r="B14" s="134">
        <v>44.8</v>
      </c>
      <c r="C14" s="134">
        <v>48.1</v>
      </c>
      <c r="D14" s="134">
        <v>43</v>
      </c>
      <c r="E14" s="134">
        <v>42.8</v>
      </c>
      <c r="F14" s="134">
        <v>43.6</v>
      </c>
      <c r="G14" s="20" t="s">
        <v>61</v>
      </c>
    </row>
    <row r="15" spans="1:7" ht="15" customHeight="1">
      <c r="A15" s="20"/>
      <c r="B15" s="333" t="s">
        <v>223</v>
      </c>
      <c r="C15" s="333"/>
      <c r="D15" s="333"/>
      <c r="E15" s="333" t="s">
        <v>27</v>
      </c>
      <c r="F15" s="333"/>
      <c r="G15" s="20"/>
    </row>
    <row r="16" spans="1:7" ht="15" customHeight="1">
      <c r="A16" s="21" t="s">
        <v>53</v>
      </c>
      <c r="B16" s="134">
        <v>42</v>
      </c>
      <c r="C16" s="134">
        <v>43.1</v>
      </c>
      <c r="D16" s="134">
        <v>41.8</v>
      </c>
      <c r="E16" s="134">
        <v>41.6</v>
      </c>
      <c r="F16" s="134">
        <v>40.5</v>
      </c>
      <c r="G16" s="21" t="s">
        <v>1</v>
      </c>
    </row>
    <row r="17" spans="1:7" ht="15" customHeight="1">
      <c r="A17" s="20" t="s">
        <v>82</v>
      </c>
      <c r="B17" s="134" t="s">
        <v>510</v>
      </c>
      <c r="C17" s="134" t="s">
        <v>376</v>
      </c>
      <c r="D17" s="134">
        <v>35.3</v>
      </c>
      <c r="E17" s="134">
        <v>42.6</v>
      </c>
      <c r="F17" s="134" t="s">
        <v>633</v>
      </c>
      <c r="G17" s="20" t="s">
        <v>60</v>
      </c>
    </row>
    <row r="18" spans="1:7" ht="15" customHeight="1">
      <c r="A18" s="20" t="s">
        <v>80</v>
      </c>
      <c r="B18" s="134">
        <v>43</v>
      </c>
      <c r="C18" s="134">
        <v>44.7</v>
      </c>
      <c r="D18" s="134">
        <v>42.6</v>
      </c>
      <c r="E18" s="134">
        <v>42.3</v>
      </c>
      <c r="F18" s="134">
        <v>42</v>
      </c>
      <c r="G18" s="20" t="s">
        <v>59</v>
      </c>
    </row>
    <row r="19" spans="1:7" ht="15" customHeight="1">
      <c r="A19" s="20" t="s">
        <v>79</v>
      </c>
      <c r="B19" s="134">
        <v>42.4</v>
      </c>
      <c r="C19" s="134">
        <v>43.1</v>
      </c>
      <c r="D19" s="134">
        <v>41.9</v>
      </c>
      <c r="E19" s="134">
        <v>41.5</v>
      </c>
      <c r="F19" s="134">
        <v>42.8</v>
      </c>
      <c r="G19" s="20" t="s">
        <v>61</v>
      </c>
    </row>
  </sheetData>
  <sheetProtection/>
  <mergeCells count="9">
    <mergeCell ref="B15:F15"/>
    <mergeCell ref="D3:E3"/>
    <mergeCell ref="B5:F5"/>
    <mergeCell ref="A3:A4"/>
    <mergeCell ref="G3:G4"/>
    <mergeCell ref="B3:B4"/>
    <mergeCell ref="C3:C4"/>
    <mergeCell ref="F3:F4"/>
    <mergeCell ref="B10:F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pane ySplit="2" topLeftCell="A3" activePane="bottomLeft" state="frozen"/>
      <selection pane="topLeft" activeCell="A1" sqref="A1"/>
      <selection pane="bottomLeft" activeCell="L3" sqref="L3"/>
    </sheetView>
  </sheetViews>
  <sheetFormatPr defaultColWidth="9.140625" defaultRowHeight="12.75"/>
  <cols>
    <col min="1" max="1" width="9.140625" style="2" customWidth="1"/>
    <col min="2" max="3" width="12.140625" style="2" customWidth="1"/>
    <col min="4" max="4" width="12.28125" style="2" customWidth="1"/>
    <col min="5" max="6" width="11.57421875" style="2" customWidth="1"/>
    <col min="7" max="7" width="12.7109375" style="2" customWidth="1"/>
    <col min="8" max="8" width="12.8515625" style="2" customWidth="1"/>
    <col min="9" max="9" width="11.140625" style="2" customWidth="1"/>
    <col min="10" max="16384" width="9.140625" style="2" customWidth="1"/>
  </cols>
  <sheetData>
    <row r="1" spans="1:11" s="153" customFormat="1" ht="15" customHeight="1">
      <c r="A1" s="90" t="s">
        <v>693</v>
      </c>
      <c r="B1" s="151"/>
      <c r="C1" s="151"/>
      <c r="D1" s="151"/>
      <c r="E1" s="151"/>
      <c r="F1" s="151"/>
      <c r="G1" s="151"/>
      <c r="H1" s="151"/>
      <c r="I1" s="151"/>
      <c r="J1" s="151"/>
      <c r="K1" s="152"/>
    </row>
    <row r="2" spans="1:11" s="153" customFormat="1" ht="15" customHeight="1">
      <c r="A2" s="91" t="s">
        <v>694</v>
      </c>
      <c r="B2" s="151"/>
      <c r="C2" s="151"/>
      <c r="D2" s="151"/>
      <c r="E2" s="151"/>
      <c r="F2" s="151"/>
      <c r="G2" s="151"/>
      <c r="H2" s="151"/>
      <c r="I2" s="151"/>
      <c r="J2" s="151"/>
      <c r="K2" s="152"/>
    </row>
    <row r="3" spans="1:11" s="155" customFormat="1" ht="15" customHeight="1">
      <c r="A3" s="227" t="s">
        <v>336</v>
      </c>
      <c r="B3" s="228"/>
      <c r="C3" s="228"/>
      <c r="D3" s="228"/>
      <c r="E3" s="229"/>
      <c r="F3" s="209" t="s">
        <v>337</v>
      </c>
      <c r="G3" s="210"/>
      <c r="H3" s="210"/>
      <c r="I3" s="210"/>
      <c r="J3" s="211"/>
      <c r="K3" s="154"/>
    </row>
    <row r="4" spans="1:11" ht="30.75" customHeight="1" hidden="1">
      <c r="A4" s="156"/>
      <c r="B4" s="156"/>
      <c r="C4" s="156"/>
      <c r="D4" s="156"/>
      <c r="E4" s="157"/>
      <c r="F4" s="156"/>
      <c r="G4" s="156"/>
      <c r="H4" s="156"/>
      <c r="I4" s="156"/>
      <c r="J4" s="157"/>
      <c r="K4" s="157"/>
    </row>
    <row r="5" spans="1:10" ht="57.75" customHeight="1">
      <c r="A5" s="92" t="s">
        <v>24</v>
      </c>
      <c r="B5" s="86" t="s">
        <v>214</v>
      </c>
      <c r="C5" s="86" t="s">
        <v>215</v>
      </c>
      <c r="D5" s="86" t="s">
        <v>216</v>
      </c>
      <c r="E5" s="86" t="s">
        <v>217</v>
      </c>
      <c r="F5" s="86" t="s">
        <v>214</v>
      </c>
      <c r="G5" s="86" t="s">
        <v>215</v>
      </c>
      <c r="H5" s="86" t="s">
        <v>216</v>
      </c>
      <c r="I5" s="86" t="s">
        <v>217</v>
      </c>
      <c r="J5" s="93" t="s">
        <v>18</v>
      </c>
    </row>
    <row r="6" spans="1:10" ht="15" customHeight="1">
      <c r="A6" s="158" t="s">
        <v>23</v>
      </c>
      <c r="B6" s="131">
        <v>281.6</v>
      </c>
      <c r="C6" s="131">
        <v>239.8</v>
      </c>
      <c r="D6" s="131">
        <v>41.8</v>
      </c>
      <c r="E6" s="131">
        <v>217.9</v>
      </c>
      <c r="F6" s="131">
        <v>100</v>
      </c>
      <c r="G6" s="131">
        <v>100</v>
      </c>
      <c r="H6" s="131">
        <v>100</v>
      </c>
      <c r="I6" s="131">
        <v>100</v>
      </c>
      <c r="J6" s="158" t="s">
        <v>23</v>
      </c>
    </row>
    <row r="7" spans="1:10" ht="15" customHeight="1">
      <c r="A7" s="158" t="s">
        <v>16</v>
      </c>
      <c r="B7" s="131" t="s">
        <v>649</v>
      </c>
      <c r="C7" s="131" t="s">
        <v>650</v>
      </c>
      <c r="D7" s="131">
        <v>8.8</v>
      </c>
      <c r="E7" s="131">
        <v>53.8</v>
      </c>
      <c r="F7" s="131">
        <v>11.4</v>
      </c>
      <c r="G7" s="131" t="s">
        <v>593</v>
      </c>
      <c r="H7" s="131">
        <v>21.1</v>
      </c>
      <c r="I7" s="131">
        <v>24.7</v>
      </c>
      <c r="J7" s="158" t="s">
        <v>16</v>
      </c>
    </row>
    <row r="8" spans="1:10" ht="15" customHeight="1">
      <c r="A8" s="158" t="s">
        <v>17</v>
      </c>
      <c r="B8" s="131">
        <v>174.6</v>
      </c>
      <c r="C8" s="131">
        <v>147</v>
      </c>
      <c r="D8" s="131">
        <v>27.6</v>
      </c>
      <c r="E8" s="131">
        <v>40</v>
      </c>
      <c r="F8" s="131">
        <v>62</v>
      </c>
      <c r="G8" s="131">
        <v>61.3</v>
      </c>
      <c r="H8" s="131">
        <v>66.2</v>
      </c>
      <c r="I8" s="131">
        <v>18.4</v>
      </c>
      <c r="J8" s="158" t="s">
        <v>17</v>
      </c>
    </row>
    <row r="9" spans="1:10" ht="15" customHeight="1">
      <c r="A9" s="158" t="s">
        <v>21</v>
      </c>
      <c r="B9" s="131">
        <v>69.7</v>
      </c>
      <c r="C9" s="131">
        <v>64.5</v>
      </c>
      <c r="D9" s="131" t="s">
        <v>413</v>
      </c>
      <c r="E9" s="131">
        <v>51.8</v>
      </c>
      <c r="F9" s="131">
        <v>24.8</v>
      </c>
      <c r="G9" s="131">
        <v>26.9</v>
      </c>
      <c r="H9" s="131" t="s">
        <v>562</v>
      </c>
      <c r="I9" s="131">
        <v>23.8</v>
      </c>
      <c r="J9" s="158" t="s">
        <v>21</v>
      </c>
    </row>
    <row r="10" spans="1:10" ht="15" customHeight="1">
      <c r="A10" s="158" t="s">
        <v>22</v>
      </c>
      <c r="B10" s="131" t="s">
        <v>651</v>
      </c>
      <c r="C10" s="131" t="s">
        <v>652</v>
      </c>
      <c r="D10" s="131" t="s">
        <v>376</v>
      </c>
      <c r="E10" s="131">
        <v>72.2</v>
      </c>
      <c r="F10" s="131" t="s">
        <v>431</v>
      </c>
      <c r="G10" s="131" t="s">
        <v>528</v>
      </c>
      <c r="H10" s="131" t="s">
        <v>376</v>
      </c>
      <c r="I10" s="131">
        <v>33.2</v>
      </c>
      <c r="J10" s="158" t="s">
        <v>22</v>
      </c>
    </row>
    <row r="11" spans="1:10" ht="15" customHeight="1">
      <c r="A11" s="158" t="s">
        <v>20</v>
      </c>
      <c r="B11" s="159">
        <v>276.4</v>
      </c>
      <c r="C11" s="159">
        <v>234.7</v>
      </c>
      <c r="D11" s="159">
        <v>41.7</v>
      </c>
      <c r="E11" s="159">
        <v>145.7</v>
      </c>
      <c r="F11" s="131">
        <v>98.2</v>
      </c>
      <c r="G11" s="131">
        <v>97.9</v>
      </c>
      <c r="H11" s="131">
        <v>99.8</v>
      </c>
      <c r="I11" s="131">
        <v>66.8</v>
      </c>
      <c r="J11" s="158" t="s">
        <v>20</v>
      </c>
    </row>
    <row r="12" spans="1:10" ht="15" customHeight="1">
      <c r="A12" s="158" t="s">
        <v>338</v>
      </c>
      <c r="B12" s="160">
        <v>268.48337735443715</v>
      </c>
      <c r="C12" s="160">
        <v>229.15658371513834</v>
      </c>
      <c r="D12" s="160">
        <v>39.32679363929877</v>
      </c>
      <c r="E12" s="160">
        <v>110.32525908475316</v>
      </c>
      <c r="F12" s="160">
        <f>+B12/B6*100</f>
        <v>95.34210843552455</v>
      </c>
      <c r="G12" s="160">
        <f>+C12/C6*100</f>
        <v>95.56154450172573</v>
      </c>
      <c r="H12" s="160">
        <f>+D12/D6*100</f>
        <v>94.08323837152817</v>
      </c>
      <c r="I12" s="160">
        <f>+E12/E6*100</f>
        <v>50.63114230599043</v>
      </c>
      <c r="J12" s="158" t="s">
        <v>338</v>
      </c>
    </row>
    <row r="13" spans="1:10" ht="15" customHeight="1">
      <c r="A13" s="158" t="s">
        <v>19</v>
      </c>
      <c r="B13" s="131">
        <v>36.1</v>
      </c>
      <c r="C13" s="131">
        <v>33.4</v>
      </c>
      <c r="D13" s="131">
        <v>2.7</v>
      </c>
      <c r="E13" s="131">
        <v>39.1</v>
      </c>
      <c r="F13" s="131">
        <v>12.8</v>
      </c>
      <c r="G13" s="131">
        <v>13.9</v>
      </c>
      <c r="H13" s="131">
        <v>6.4</v>
      </c>
      <c r="I13" s="131">
        <v>17.9</v>
      </c>
      <c r="J13" s="158" t="s">
        <v>19</v>
      </c>
    </row>
    <row r="14" spans="1:10" ht="15" customHeight="1">
      <c r="A14" s="158" t="s">
        <v>339</v>
      </c>
      <c r="B14" s="160">
        <v>279.88677656838223</v>
      </c>
      <c r="C14" s="160">
        <v>238.10192136424345</v>
      </c>
      <c r="D14" s="160">
        <v>41.78485520413819</v>
      </c>
      <c r="E14" s="160">
        <v>160.57748860090516</v>
      </c>
      <c r="F14" s="160">
        <f>+B14/B6*100</f>
        <v>99.39161099729482</v>
      </c>
      <c r="G14" s="160">
        <f>+C14/C6*100</f>
        <v>99.29187713271203</v>
      </c>
      <c r="H14" s="160">
        <f>+D14/D6*100</f>
        <v>99.96376843095261</v>
      </c>
      <c r="I14" s="160">
        <f>+E14/E6*100</f>
        <v>73.69320266218685</v>
      </c>
      <c r="J14" s="158" t="s">
        <v>339</v>
      </c>
    </row>
    <row r="15" spans="1:10" ht="12.75">
      <c r="A15" s="209" t="s">
        <v>340</v>
      </c>
      <c r="B15" s="210"/>
      <c r="C15" s="210"/>
      <c r="D15" s="210"/>
      <c r="E15" s="226"/>
      <c r="F15" s="209" t="s">
        <v>337</v>
      </c>
      <c r="G15" s="210"/>
      <c r="H15" s="210"/>
      <c r="I15" s="210"/>
      <c r="J15" s="211"/>
    </row>
    <row r="16" spans="1:10" ht="102" customHeight="1" hidden="1">
      <c r="A16" s="161"/>
      <c r="B16" s="162"/>
      <c r="C16" s="162"/>
      <c r="D16" s="162"/>
      <c r="E16" s="162"/>
      <c r="F16" s="162"/>
      <c r="G16" s="162"/>
      <c r="H16" s="162"/>
      <c r="I16" s="162"/>
      <c r="J16" s="162"/>
    </row>
    <row r="17" spans="1:10" ht="12.75">
      <c r="A17" s="158" t="s">
        <v>23</v>
      </c>
      <c r="B17" s="131">
        <v>155.9</v>
      </c>
      <c r="C17" s="131">
        <v>134.5</v>
      </c>
      <c r="D17" s="131">
        <v>21.4</v>
      </c>
      <c r="E17" s="131">
        <v>88.3</v>
      </c>
      <c r="F17" s="131">
        <v>100</v>
      </c>
      <c r="G17" s="131">
        <v>100</v>
      </c>
      <c r="H17" s="131">
        <v>100</v>
      </c>
      <c r="I17" s="131">
        <v>100</v>
      </c>
      <c r="J17" s="158" t="s">
        <v>23</v>
      </c>
    </row>
    <row r="18" spans="1:10" ht="12.75">
      <c r="A18" s="158" t="s">
        <v>16</v>
      </c>
      <c r="B18" s="131">
        <v>17.2</v>
      </c>
      <c r="C18" s="131">
        <v>12.7</v>
      </c>
      <c r="D18" s="131">
        <v>4.5</v>
      </c>
      <c r="E18" s="131">
        <v>27.3</v>
      </c>
      <c r="F18" s="131">
        <v>11</v>
      </c>
      <c r="G18" s="131">
        <v>9.4</v>
      </c>
      <c r="H18" s="131">
        <v>21.1</v>
      </c>
      <c r="I18" s="131">
        <v>30.9</v>
      </c>
      <c r="J18" s="158" t="s">
        <v>16</v>
      </c>
    </row>
    <row r="19" spans="1:10" ht="12.75">
      <c r="A19" s="158" t="s">
        <v>17</v>
      </c>
      <c r="B19" s="131">
        <v>96.1</v>
      </c>
      <c r="C19" s="131">
        <v>82</v>
      </c>
      <c r="D19" s="131">
        <v>14</v>
      </c>
      <c r="E19" s="131">
        <v>12.8</v>
      </c>
      <c r="F19" s="131">
        <v>61.6</v>
      </c>
      <c r="G19" s="131">
        <v>61</v>
      </c>
      <c r="H19" s="131">
        <v>65.5</v>
      </c>
      <c r="I19" s="131">
        <v>14.6</v>
      </c>
      <c r="J19" s="158" t="s">
        <v>17</v>
      </c>
    </row>
    <row r="20" spans="1:10" ht="12.75">
      <c r="A20" s="158" t="s">
        <v>21</v>
      </c>
      <c r="B20" s="131">
        <v>39.2</v>
      </c>
      <c r="C20" s="131">
        <v>36.4</v>
      </c>
      <c r="D20" s="131" t="s">
        <v>614</v>
      </c>
      <c r="E20" s="131">
        <v>18.7</v>
      </c>
      <c r="F20" s="131">
        <v>25.1</v>
      </c>
      <c r="G20" s="131">
        <v>27</v>
      </c>
      <c r="H20" s="131" t="s">
        <v>653</v>
      </c>
      <c r="I20" s="131">
        <v>21.2</v>
      </c>
      <c r="J20" s="158" t="s">
        <v>21</v>
      </c>
    </row>
    <row r="21" spans="1:10" ht="12.75">
      <c r="A21" s="158" t="s">
        <v>22</v>
      </c>
      <c r="B21" s="131" t="s">
        <v>584</v>
      </c>
      <c r="C21" s="131" t="s">
        <v>584</v>
      </c>
      <c r="D21" s="131" t="s">
        <v>376</v>
      </c>
      <c r="E21" s="131">
        <v>29.5</v>
      </c>
      <c r="F21" s="131" t="s">
        <v>371</v>
      </c>
      <c r="G21" s="131" t="s">
        <v>365</v>
      </c>
      <c r="H21" s="131" t="s">
        <v>376</v>
      </c>
      <c r="I21" s="131">
        <v>33.4</v>
      </c>
      <c r="J21" s="158" t="s">
        <v>22</v>
      </c>
    </row>
    <row r="22" spans="1:10" ht="12.75">
      <c r="A22" s="158" t="s">
        <v>20</v>
      </c>
      <c r="B22" s="131">
        <v>152.4</v>
      </c>
      <c r="C22" s="131">
        <v>131.1</v>
      </c>
      <c r="D22" s="131">
        <v>21.3</v>
      </c>
      <c r="E22" s="131">
        <v>58.8</v>
      </c>
      <c r="F22" s="131">
        <v>97.8</v>
      </c>
      <c r="G22" s="131">
        <v>97.5</v>
      </c>
      <c r="H22" s="131">
        <v>99.7</v>
      </c>
      <c r="I22" s="131">
        <v>66.6</v>
      </c>
      <c r="J22" s="158" t="s">
        <v>20</v>
      </c>
    </row>
    <row r="23" spans="1:10" ht="12.75">
      <c r="A23" s="158" t="s">
        <v>338</v>
      </c>
      <c r="B23" s="160">
        <v>147.6473381838568</v>
      </c>
      <c r="C23" s="160">
        <v>127.35360242244037</v>
      </c>
      <c r="D23" s="160">
        <v>20.293735761416762</v>
      </c>
      <c r="E23" s="160">
        <v>41.2</v>
      </c>
      <c r="F23" s="160">
        <f>+B23/B17*100</f>
        <v>94.70643886071635</v>
      </c>
      <c r="G23" s="160">
        <f>+C23/C17*100</f>
        <v>94.68669325088503</v>
      </c>
      <c r="H23" s="160">
        <f>+D23/D17*100</f>
        <v>94.83054094119983</v>
      </c>
      <c r="I23" s="160">
        <f>+E23/E17*100</f>
        <v>46.65911664779163</v>
      </c>
      <c r="J23" s="158" t="s">
        <v>338</v>
      </c>
    </row>
    <row r="24" spans="1:10" ht="12.75">
      <c r="A24" s="158" t="s">
        <v>19</v>
      </c>
      <c r="B24" s="131">
        <v>21</v>
      </c>
      <c r="C24" s="131">
        <v>19.3</v>
      </c>
      <c r="D24" s="131" t="s">
        <v>373</v>
      </c>
      <c r="E24" s="131">
        <v>15.4</v>
      </c>
      <c r="F24" s="131">
        <v>13.5</v>
      </c>
      <c r="G24" s="131">
        <v>14.4</v>
      </c>
      <c r="H24" s="131" t="s">
        <v>654</v>
      </c>
      <c r="I24" s="131">
        <v>17.5</v>
      </c>
      <c r="J24" s="158" t="s">
        <v>19</v>
      </c>
    </row>
    <row r="25" spans="1:10" ht="12.75">
      <c r="A25" s="158" t="s">
        <v>339</v>
      </c>
      <c r="B25" s="160">
        <v>154.90371914342836</v>
      </c>
      <c r="C25" s="160">
        <v>133.50561008213933</v>
      </c>
      <c r="D25" s="160">
        <v>21.398109061289208</v>
      </c>
      <c r="E25" s="160">
        <v>65.16685573062742</v>
      </c>
      <c r="F25" s="160">
        <f>+B25/B17*100</f>
        <v>99.36094877705474</v>
      </c>
      <c r="G25" s="160">
        <f>+C25/C17*100</f>
        <v>99.26067664099578</v>
      </c>
      <c r="H25" s="160">
        <f>+D25/D17*100</f>
        <v>99.99116383780004</v>
      </c>
      <c r="I25" s="160">
        <f>+E25/E17*100</f>
        <v>73.8016486190571</v>
      </c>
      <c r="J25" s="158" t="s">
        <v>339</v>
      </c>
    </row>
    <row r="26" spans="1:10" ht="12.75">
      <c r="A26" s="209" t="s">
        <v>341</v>
      </c>
      <c r="B26" s="210"/>
      <c r="C26" s="210"/>
      <c r="D26" s="210"/>
      <c r="E26" s="226"/>
      <c r="F26" s="209" t="s">
        <v>337</v>
      </c>
      <c r="G26" s="210"/>
      <c r="H26" s="210"/>
      <c r="I26" s="210"/>
      <c r="J26" s="211"/>
    </row>
    <row r="27" spans="1:10" ht="102" customHeight="1" hidden="1">
      <c r="A27" s="161"/>
      <c r="B27" s="162"/>
      <c r="C27" s="162"/>
      <c r="D27" s="162"/>
      <c r="E27" s="162"/>
      <c r="F27" s="162"/>
      <c r="G27" s="162"/>
      <c r="H27" s="162"/>
      <c r="I27" s="162"/>
      <c r="J27" s="162"/>
    </row>
    <row r="28" spans="1:10" ht="12.75">
      <c r="A28" s="158" t="s">
        <v>23</v>
      </c>
      <c r="B28" s="131">
        <v>125.7</v>
      </c>
      <c r="C28" s="131">
        <v>105.3</v>
      </c>
      <c r="D28" s="131">
        <v>20.4</v>
      </c>
      <c r="E28" s="131">
        <v>129.6</v>
      </c>
      <c r="F28" s="131">
        <v>100</v>
      </c>
      <c r="G28" s="131">
        <v>100</v>
      </c>
      <c r="H28" s="131">
        <v>100</v>
      </c>
      <c r="I28" s="131">
        <v>100</v>
      </c>
      <c r="J28" s="158" t="s">
        <v>23</v>
      </c>
    </row>
    <row r="29" spans="1:10" ht="12.75">
      <c r="A29" s="158" t="s">
        <v>16</v>
      </c>
      <c r="B29" s="131" t="s">
        <v>559</v>
      </c>
      <c r="C29" s="131" t="s">
        <v>571</v>
      </c>
      <c r="D29" s="131">
        <v>4.3</v>
      </c>
      <c r="E29" s="131">
        <v>26.6</v>
      </c>
      <c r="F29" s="131" t="s">
        <v>532</v>
      </c>
      <c r="G29" s="131" t="s">
        <v>558</v>
      </c>
      <c r="H29" s="131">
        <v>21.1</v>
      </c>
      <c r="I29" s="131">
        <v>20.5</v>
      </c>
      <c r="J29" s="158" t="s">
        <v>16</v>
      </c>
    </row>
    <row r="30" spans="1:10" ht="12.75">
      <c r="A30" s="158" t="s">
        <v>17</v>
      </c>
      <c r="B30" s="131">
        <v>78.6</v>
      </c>
      <c r="C30" s="131">
        <v>64.9</v>
      </c>
      <c r="D30" s="131">
        <v>13.6</v>
      </c>
      <c r="E30" s="131">
        <v>27.2</v>
      </c>
      <c r="F30" s="131">
        <v>62.5</v>
      </c>
      <c r="G30" s="131">
        <v>61.7</v>
      </c>
      <c r="H30" s="131">
        <v>66.9</v>
      </c>
      <c r="I30" s="131">
        <v>21</v>
      </c>
      <c r="J30" s="158" t="s">
        <v>17</v>
      </c>
    </row>
    <row r="31" spans="1:10" ht="15" customHeight="1">
      <c r="A31" s="158" t="s">
        <v>21</v>
      </c>
      <c r="B31" s="131">
        <v>30.5</v>
      </c>
      <c r="C31" s="131">
        <v>28.1</v>
      </c>
      <c r="D31" s="131" t="s">
        <v>353</v>
      </c>
      <c r="E31" s="131">
        <v>33.1</v>
      </c>
      <c r="F31" s="131">
        <v>24.3</v>
      </c>
      <c r="G31" s="131">
        <v>26.7</v>
      </c>
      <c r="H31" s="131" t="s">
        <v>422</v>
      </c>
      <c r="I31" s="131">
        <v>25.5</v>
      </c>
      <c r="J31" s="158" t="s">
        <v>21</v>
      </c>
    </row>
    <row r="32" spans="1:10" ht="15" customHeight="1">
      <c r="A32" s="158" t="s">
        <v>22</v>
      </c>
      <c r="B32" s="131" t="s">
        <v>376</v>
      </c>
      <c r="C32" s="131" t="s">
        <v>376</v>
      </c>
      <c r="D32" s="131">
        <v>0</v>
      </c>
      <c r="E32" s="131">
        <v>42.8</v>
      </c>
      <c r="F32" s="131" t="s">
        <v>376</v>
      </c>
      <c r="G32" s="131" t="s">
        <v>376</v>
      </c>
      <c r="H32" s="131">
        <v>0</v>
      </c>
      <c r="I32" s="131">
        <v>33</v>
      </c>
      <c r="J32" s="158" t="s">
        <v>22</v>
      </c>
    </row>
    <row r="33" spans="1:10" ht="15" customHeight="1">
      <c r="A33" s="158" t="s">
        <v>20</v>
      </c>
      <c r="B33" s="131">
        <v>123.9</v>
      </c>
      <c r="C33" s="131">
        <v>103.5</v>
      </c>
      <c r="D33" s="131">
        <v>20.4</v>
      </c>
      <c r="E33" s="131">
        <v>86.8</v>
      </c>
      <c r="F33" s="131">
        <v>98.6</v>
      </c>
      <c r="G33" s="131">
        <v>98.3</v>
      </c>
      <c r="H33" s="131">
        <v>100</v>
      </c>
      <c r="I33" s="131">
        <v>67</v>
      </c>
      <c r="J33" s="158" t="s">
        <v>20</v>
      </c>
    </row>
    <row r="34" spans="1:10" ht="15" customHeight="1">
      <c r="A34" s="158" t="s">
        <v>338</v>
      </c>
      <c r="B34" s="163">
        <v>120.83603917058032</v>
      </c>
      <c r="C34" s="163">
        <v>101.8029812926983</v>
      </c>
      <c r="D34" s="163">
        <v>19.033057877881976</v>
      </c>
      <c r="E34" s="163">
        <v>69.1</v>
      </c>
      <c r="F34" s="163">
        <f>+B34/B28*100</f>
        <v>96.13050053347678</v>
      </c>
      <c r="G34" s="163">
        <f>+C34/C28*100</f>
        <v>96.6789945799604</v>
      </c>
      <c r="H34" s="163">
        <f>+D34/D28*100</f>
        <v>93.29930332295086</v>
      </c>
      <c r="I34" s="163">
        <f>+E34/E28*100</f>
        <v>53.3179012345679</v>
      </c>
      <c r="J34" s="158" t="s">
        <v>338</v>
      </c>
    </row>
    <row r="35" spans="1:10" ht="12.75">
      <c r="A35" s="158" t="s">
        <v>19</v>
      </c>
      <c r="B35" s="131">
        <v>15.1</v>
      </c>
      <c r="C35" s="131" t="s">
        <v>655</v>
      </c>
      <c r="D35" s="131" t="s">
        <v>554</v>
      </c>
      <c r="E35" s="131">
        <v>23.6</v>
      </c>
      <c r="F35" s="164">
        <v>10.5</v>
      </c>
      <c r="G35" s="165">
        <v>11.9</v>
      </c>
      <c r="H35" s="131" t="s">
        <v>382</v>
      </c>
      <c r="I35" s="131">
        <v>18.2</v>
      </c>
      <c r="J35" s="158" t="s">
        <v>19</v>
      </c>
    </row>
    <row r="36" spans="1:10" ht="12.75">
      <c r="A36" s="158" t="s">
        <v>339</v>
      </c>
      <c r="B36" s="163">
        <v>124.98305742495347</v>
      </c>
      <c r="C36" s="163">
        <v>104.59631128210444</v>
      </c>
      <c r="D36" s="163">
        <v>20.386746142848946</v>
      </c>
      <c r="E36" s="163">
        <v>95.41063287027684</v>
      </c>
      <c r="F36" s="163">
        <f>+B36/B28*100</f>
        <v>99.42963995620802</v>
      </c>
      <c r="G36" s="163">
        <f>+C36/C28*100</f>
        <v>99.3317296126348</v>
      </c>
      <c r="H36" s="163">
        <f>+D36/D28*100</f>
        <v>99.93503011200464</v>
      </c>
      <c r="I36" s="163">
        <f>+E36/E28*100</f>
        <v>73.61931548632474</v>
      </c>
      <c r="J36" s="158" t="s">
        <v>339</v>
      </c>
    </row>
  </sheetData>
  <sheetProtection/>
  <mergeCells count="6">
    <mergeCell ref="A26:E26"/>
    <mergeCell ref="F26:J26"/>
    <mergeCell ref="A3:E3"/>
    <mergeCell ref="F3:J3"/>
    <mergeCell ref="A15:E15"/>
    <mergeCell ref="F15:J15"/>
  </mergeCells>
  <printOptions/>
  <pageMargins left="0.75" right="0.75" top="1" bottom="1" header="0.5" footer="0.5"/>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dimension ref="A1:I14"/>
  <sheetViews>
    <sheetView zoomScalePageLayoutView="0" workbookViewId="0" topLeftCell="A1">
      <selection activeCell="C9" sqref="C9"/>
    </sheetView>
  </sheetViews>
  <sheetFormatPr defaultColWidth="9.140625" defaultRowHeight="12.75"/>
  <cols>
    <col min="1" max="1" width="49.28125" style="23" customWidth="1"/>
    <col min="2" max="2" width="10.7109375" style="2" customWidth="1"/>
    <col min="3" max="3" width="10.00390625" style="2" customWidth="1"/>
    <col min="4" max="4" width="10.421875" style="2" customWidth="1"/>
    <col min="5" max="7" width="9.140625" style="2" customWidth="1"/>
    <col min="8" max="8" width="10.00390625" style="2" customWidth="1"/>
    <col min="9" max="9" width="60.7109375" style="23" customWidth="1"/>
    <col min="10" max="16384" width="9.140625" style="1" customWidth="1"/>
  </cols>
  <sheetData>
    <row r="1" spans="1:9" ht="15" customHeight="1">
      <c r="A1" s="26" t="s">
        <v>330</v>
      </c>
      <c r="B1" s="81"/>
      <c r="C1" s="81"/>
      <c r="D1" s="81"/>
      <c r="E1" s="81"/>
      <c r="F1" s="81"/>
      <c r="G1" s="81"/>
      <c r="H1" s="81"/>
      <c r="I1" s="83"/>
    </row>
    <row r="2" spans="1:9" ht="15" customHeight="1">
      <c r="A2" s="121" t="s">
        <v>331</v>
      </c>
      <c r="B2" s="80"/>
      <c r="C2" s="80"/>
      <c r="D2" s="80"/>
      <c r="E2" s="80"/>
      <c r="F2" s="80"/>
      <c r="G2" s="80"/>
      <c r="H2" s="80"/>
      <c r="I2" s="82"/>
    </row>
    <row r="3" spans="1:9" ht="12.75" customHeight="1">
      <c r="A3" s="330"/>
      <c r="B3" s="331">
        <v>1000</v>
      </c>
      <c r="C3" s="331"/>
      <c r="D3" s="331"/>
      <c r="E3" s="332" t="s">
        <v>4</v>
      </c>
      <c r="F3" s="332"/>
      <c r="G3" s="332"/>
      <c r="H3" s="263" t="s">
        <v>237</v>
      </c>
      <c r="I3" s="330"/>
    </row>
    <row r="4" spans="1:9" ht="24">
      <c r="A4" s="205"/>
      <c r="B4" s="86" t="s">
        <v>226</v>
      </c>
      <c r="C4" s="104" t="s">
        <v>242</v>
      </c>
      <c r="D4" s="104" t="s">
        <v>228</v>
      </c>
      <c r="E4" s="86" t="s">
        <v>248</v>
      </c>
      <c r="F4" s="104" t="s">
        <v>227</v>
      </c>
      <c r="G4" s="104" t="s">
        <v>228</v>
      </c>
      <c r="H4" s="260"/>
      <c r="I4" s="205"/>
    </row>
    <row r="5" spans="1:9" ht="15" customHeight="1">
      <c r="A5" s="21" t="s">
        <v>53</v>
      </c>
      <c r="B5" s="134">
        <v>41.8</v>
      </c>
      <c r="C5" s="134">
        <v>21.4</v>
      </c>
      <c r="D5" s="134">
        <v>20.4</v>
      </c>
      <c r="E5" s="134">
        <v>100</v>
      </c>
      <c r="F5" s="134">
        <v>100</v>
      </c>
      <c r="G5" s="134">
        <v>100</v>
      </c>
      <c r="H5" s="134">
        <v>48.8</v>
      </c>
      <c r="I5" s="21" t="s">
        <v>1</v>
      </c>
    </row>
    <row r="6" spans="1:9" ht="15" customHeight="1">
      <c r="A6" s="44" t="s">
        <v>46</v>
      </c>
      <c r="B6" s="134" t="s">
        <v>376</v>
      </c>
      <c r="C6" s="134" t="s">
        <v>376</v>
      </c>
      <c r="D6" s="134" t="s">
        <v>376</v>
      </c>
      <c r="E6" s="134" t="s">
        <v>376</v>
      </c>
      <c r="F6" s="134" t="s">
        <v>376</v>
      </c>
      <c r="G6" s="134" t="s">
        <v>376</v>
      </c>
      <c r="H6" s="134" t="s">
        <v>634</v>
      </c>
      <c r="I6" s="20" t="s">
        <v>39</v>
      </c>
    </row>
    <row r="7" spans="1:9" ht="15" customHeight="1">
      <c r="A7" s="44" t="s">
        <v>47</v>
      </c>
      <c r="B7" s="134" t="s">
        <v>355</v>
      </c>
      <c r="C7" s="134" t="s">
        <v>435</v>
      </c>
      <c r="D7" s="134" t="s">
        <v>353</v>
      </c>
      <c r="E7" s="134" t="s">
        <v>379</v>
      </c>
      <c r="F7" s="134" t="s">
        <v>635</v>
      </c>
      <c r="G7" s="134" t="s">
        <v>583</v>
      </c>
      <c r="H7" s="134" t="s">
        <v>636</v>
      </c>
      <c r="I7" s="20" t="s">
        <v>52</v>
      </c>
    </row>
    <row r="8" spans="1:9" ht="15" customHeight="1">
      <c r="A8" s="44" t="s">
        <v>48</v>
      </c>
      <c r="B8" s="134">
        <v>9.9</v>
      </c>
      <c r="C8" s="134" t="s">
        <v>591</v>
      </c>
      <c r="D8" s="134">
        <v>4.3</v>
      </c>
      <c r="E8" s="134">
        <v>23.8</v>
      </c>
      <c r="F8" s="134" t="s">
        <v>547</v>
      </c>
      <c r="G8" s="134">
        <v>21.2</v>
      </c>
      <c r="H8" s="134">
        <v>43.5</v>
      </c>
      <c r="I8" s="35" t="s">
        <v>40</v>
      </c>
    </row>
    <row r="9" spans="1:9" ht="15" customHeight="1">
      <c r="A9" s="44" t="s">
        <v>49</v>
      </c>
      <c r="B9" s="134" t="s">
        <v>637</v>
      </c>
      <c r="C9" s="134" t="s">
        <v>376</v>
      </c>
      <c r="D9" s="134" t="s">
        <v>376</v>
      </c>
      <c r="E9" s="134" t="s">
        <v>575</v>
      </c>
      <c r="F9" s="134" t="s">
        <v>498</v>
      </c>
      <c r="G9" s="134" t="s">
        <v>376</v>
      </c>
      <c r="H9" s="134" t="s">
        <v>376</v>
      </c>
      <c r="I9" s="20" t="s">
        <v>36</v>
      </c>
    </row>
    <row r="10" spans="1:9" ht="15" customHeight="1">
      <c r="A10" s="44" t="s">
        <v>50</v>
      </c>
      <c r="B10" s="134">
        <v>16.8</v>
      </c>
      <c r="C10" s="134">
        <v>8.8</v>
      </c>
      <c r="D10" s="134">
        <v>8</v>
      </c>
      <c r="E10" s="134">
        <v>40.3</v>
      </c>
      <c r="F10" s="134">
        <v>41.3</v>
      </c>
      <c r="G10" s="134">
        <v>39.2</v>
      </c>
      <c r="H10" s="134">
        <v>47.4</v>
      </c>
      <c r="I10" s="20" t="s">
        <v>37</v>
      </c>
    </row>
    <row r="11" spans="1:9" ht="15" customHeight="1">
      <c r="A11" s="20" t="s">
        <v>45</v>
      </c>
      <c r="B11" s="134">
        <v>8.2</v>
      </c>
      <c r="C11" s="134">
        <v>3.7</v>
      </c>
      <c r="D11" s="134" t="s">
        <v>424</v>
      </c>
      <c r="E11" s="134">
        <v>19.7</v>
      </c>
      <c r="F11" s="134">
        <v>17.1</v>
      </c>
      <c r="G11" s="134" t="s">
        <v>579</v>
      </c>
      <c r="H11" s="134">
        <v>55.6</v>
      </c>
      <c r="I11" s="20" t="s">
        <v>41</v>
      </c>
    </row>
    <row r="12" spans="1:9" ht="15" customHeight="1">
      <c r="A12" s="20" t="s">
        <v>171</v>
      </c>
      <c r="B12" s="14"/>
      <c r="C12" s="14"/>
      <c r="D12" s="14"/>
      <c r="E12" s="14"/>
      <c r="F12" s="14"/>
      <c r="G12" s="14"/>
      <c r="H12" s="14"/>
      <c r="I12" s="20" t="s">
        <v>42</v>
      </c>
    </row>
    <row r="13" spans="1:9" ht="15" customHeight="1">
      <c r="A13" s="44" t="s">
        <v>51</v>
      </c>
      <c r="B13" s="134" t="s">
        <v>376</v>
      </c>
      <c r="C13" s="134" t="s">
        <v>376</v>
      </c>
      <c r="D13" s="134" t="s">
        <v>376</v>
      </c>
      <c r="E13" s="134" t="s">
        <v>376</v>
      </c>
      <c r="F13" s="134" t="s">
        <v>376</v>
      </c>
      <c r="G13" s="134" t="s">
        <v>376</v>
      </c>
      <c r="H13" s="134" t="s">
        <v>376</v>
      </c>
      <c r="I13" s="20" t="s">
        <v>38</v>
      </c>
    </row>
    <row r="14" spans="1:9" ht="15" customHeight="1">
      <c r="A14" s="35" t="s">
        <v>43</v>
      </c>
      <c r="B14" s="134" t="s">
        <v>364</v>
      </c>
      <c r="C14" s="134" t="s">
        <v>638</v>
      </c>
      <c r="D14" s="134" t="s">
        <v>391</v>
      </c>
      <c r="E14" s="134" t="s">
        <v>639</v>
      </c>
      <c r="F14" s="134" t="s">
        <v>640</v>
      </c>
      <c r="G14" s="134" t="s">
        <v>444</v>
      </c>
      <c r="H14" s="134">
        <v>56.6</v>
      </c>
      <c r="I14" s="44" t="s">
        <v>44</v>
      </c>
    </row>
  </sheetData>
  <sheetProtection/>
  <mergeCells count="5">
    <mergeCell ref="A3:A4"/>
    <mergeCell ref="B3:D3"/>
    <mergeCell ref="E3:G3"/>
    <mergeCell ref="H3:H4"/>
    <mergeCell ref="I3:I4"/>
  </mergeCells>
  <printOptions/>
  <pageMargins left="0.75" right="0.75" top="1" bottom="1" header="0.5" footer="0.5"/>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I11"/>
  <sheetViews>
    <sheetView zoomScalePageLayoutView="0" workbookViewId="0" topLeftCell="A1">
      <selection activeCell="H10" sqref="H10"/>
    </sheetView>
  </sheetViews>
  <sheetFormatPr defaultColWidth="9.140625" defaultRowHeight="12.75"/>
  <cols>
    <col min="1" max="1" width="20.7109375" style="1" customWidth="1"/>
    <col min="2" max="7" width="9.140625" style="1" customWidth="1"/>
    <col min="8" max="8" width="10.140625" style="1" customWidth="1"/>
    <col min="9" max="9" width="19.8515625" style="1" customWidth="1"/>
    <col min="10" max="16384" width="9.140625" style="1" customWidth="1"/>
  </cols>
  <sheetData>
    <row r="1" spans="1:9" ht="15" customHeight="1">
      <c r="A1" s="48" t="s">
        <v>332</v>
      </c>
      <c r="B1" s="30"/>
      <c r="C1" s="30"/>
      <c r="D1" s="30"/>
      <c r="E1" s="30"/>
      <c r="F1" s="30"/>
      <c r="G1" s="30"/>
      <c r="H1" s="30"/>
      <c r="I1" s="30"/>
    </row>
    <row r="2" spans="1:9" ht="15" customHeight="1">
      <c r="A2" s="103" t="s">
        <v>333</v>
      </c>
      <c r="B2" s="29"/>
      <c r="C2" s="29"/>
      <c r="D2" s="29"/>
      <c r="E2" s="29"/>
      <c r="F2" s="29"/>
      <c r="G2" s="29"/>
      <c r="H2" s="29"/>
      <c r="I2" s="29"/>
    </row>
    <row r="3" spans="1:9" ht="12.75" customHeight="1">
      <c r="A3" s="334"/>
      <c r="B3" s="287">
        <v>1000</v>
      </c>
      <c r="C3" s="287"/>
      <c r="D3" s="287"/>
      <c r="E3" s="250" t="s">
        <v>4</v>
      </c>
      <c r="F3" s="250"/>
      <c r="G3" s="250"/>
      <c r="H3" s="263" t="s">
        <v>237</v>
      </c>
      <c r="I3" s="334"/>
    </row>
    <row r="4" spans="1:9" ht="24">
      <c r="A4" s="335"/>
      <c r="B4" s="104" t="s">
        <v>226</v>
      </c>
      <c r="C4" s="104" t="s">
        <v>242</v>
      </c>
      <c r="D4" s="104" t="s">
        <v>228</v>
      </c>
      <c r="E4" s="104" t="s">
        <v>226</v>
      </c>
      <c r="F4" s="104" t="s">
        <v>227</v>
      </c>
      <c r="G4" s="104" t="s">
        <v>228</v>
      </c>
      <c r="H4" s="260"/>
      <c r="I4" s="335"/>
    </row>
    <row r="5" spans="1:9" ht="15" customHeight="1">
      <c r="A5" s="65" t="s">
        <v>53</v>
      </c>
      <c r="B5" s="134">
        <v>41.8</v>
      </c>
      <c r="C5" s="134">
        <v>21.4</v>
      </c>
      <c r="D5" s="134" t="s">
        <v>376</v>
      </c>
      <c r="E5" s="134" t="s">
        <v>376</v>
      </c>
      <c r="F5" s="134">
        <v>100</v>
      </c>
      <c r="G5" s="134" t="s">
        <v>376</v>
      </c>
      <c r="H5" s="134" t="s">
        <v>376</v>
      </c>
      <c r="I5" s="65" t="s">
        <v>1</v>
      </c>
    </row>
    <row r="6" spans="1:9" ht="15" customHeight="1">
      <c r="A6" s="51" t="s">
        <v>119</v>
      </c>
      <c r="B6" s="134" t="s">
        <v>376</v>
      </c>
      <c r="C6" s="134" t="s">
        <v>376</v>
      </c>
      <c r="D6" s="134" t="s">
        <v>376</v>
      </c>
      <c r="E6" s="134" t="s">
        <v>376</v>
      </c>
      <c r="F6" s="134" t="s">
        <v>376</v>
      </c>
      <c r="G6" s="134" t="s">
        <v>376</v>
      </c>
      <c r="H6" s="134" t="s">
        <v>641</v>
      </c>
      <c r="I6" s="51" t="s">
        <v>115</v>
      </c>
    </row>
    <row r="7" spans="1:9" ht="15" customHeight="1">
      <c r="A7" s="51" t="s">
        <v>120</v>
      </c>
      <c r="B7" s="134">
        <v>6.5</v>
      </c>
      <c r="C7" s="134" t="s">
        <v>513</v>
      </c>
      <c r="D7" s="134" t="s">
        <v>544</v>
      </c>
      <c r="E7" s="134" t="s">
        <v>642</v>
      </c>
      <c r="F7" s="134" t="s">
        <v>643</v>
      </c>
      <c r="G7" s="134" t="s">
        <v>644</v>
      </c>
      <c r="H7" s="134">
        <v>51.8</v>
      </c>
      <c r="I7" s="51" t="s">
        <v>116</v>
      </c>
    </row>
    <row r="8" spans="1:9" ht="15" customHeight="1">
      <c r="A8" s="51" t="s">
        <v>121</v>
      </c>
      <c r="B8" s="134" t="s">
        <v>405</v>
      </c>
      <c r="C8" s="134" t="s">
        <v>376</v>
      </c>
      <c r="D8" s="134" t="s">
        <v>371</v>
      </c>
      <c r="E8" s="134" t="s">
        <v>376</v>
      </c>
      <c r="F8" s="134" t="s">
        <v>376</v>
      </c>
      <c r="G8" s="134" t="s">
        <v>645</v>
      </c>
      <c r="H8" s="134">
        <v>56.5</v>
      </c>
      <c r="I8" s="51" t="s">
        <v>117</v>
      </c>
    </row>
    <row r="9" spans="1:9" ht="15" customHeight="1">
      <c r="A9" s="34" t="s">
        <v>122</v>
      </c>
      <c r="B9" s="134" t="s">
        <v>424</v>
      </c>
      <c r="C9" s="134" t="s">
        <v>376</v>
      </c>
      <c r="D9" s="134" t="s">
        <v>376</v>
      </c>
      <c r="E9" s="134" t="s">
        <v>376</v>
      </c>
      <c r="F9" s="134" t="s">
        <v>376</v>
      </c>
      <c r="G9" s="134" t="s">
        <v>376</v>
      </c>
      <c r="H9" s="134">
        <v>41.5</v>
      </c>
      <c r="I9" s="51" t="s">
        <v>118</v>
      </c>
    </row>
    <row r="10" spans="1:9" ht="15" customHeight="1">
      <c r="A10" s="34" t="s">
        <v>123</v>
      </c>
      <c r="B10" s="134">
        <v>26</v>
      </c>
      <c r="C10" s="134">
        <v>13.3</v>
      </c>
      <c r="D10" s="134">
        <v>12.7</v>
      </c>
      <c r="E10" s="134">
        <v>62.3</v>
      </c>
      <c r="F10" s="134">
        <v>62.2</v>
      </c>
      <c r="G10" s="134">
        <v>62.4</v>
      </c>
      <c r="H10" s="134">
        <v>48.9</v>
      </c>
      <c r="I10" s="41" t="s">
        <v>124</v>
      </c>
    </row>
    <row r="11" spans="2:8" ht="12.75">
      <c r="B11" s="135"/>
      <c r="C11" s="135"/>
      <c r="D11" s="135"/>
      <c r="E11" s="135"/>
      <c r="F11" s="135"/>
      <c r="G11" s="135"/>
      <c r="H11" s="135"/>
    </row>
  </sheetData>
  <sheetProtection/>
  <mergeCells count="5">
    <mergeCell ref="A3:A4"/>
    <mergeCell ref="B3:D3"/>
    <mergeCell ref="E3:G3"/>
    <mergeCell ref="H3:H4"/>
    <mergeCell ref="I3:I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35"/>
  <sheetViews>
    <sheetView zoomScalePageLayoutView="0" workbookViewId="0" topLeftCell="A1">
      <pane ySplit="4" topLeftCell="A5" activePane="bottomLeft" state="frozen"/>
      <selection pane="topLeft" activeCell="A1" sqref="A1"/>
      <selection pane="bottomLeft" activeCell="F35" sqref="F35"/>
    </sheetView>
  </sheetViews>
  <sheetFormatPr defaultColWidth="9.140625" defaultRowHeight="12.75"/>
  <cols>
    <col min="1" max="1" width="46.8515625" style="23" customWidth="1"/>
    <col min="2" max="2" width="10.57421875" style="2" customWidth="1"/>
    <col min="3" max="3" width="14.57421875" style="2" customWidth="1"/>
    <col min="4" max="5" width="9.140625" style="2" customWidth="1"/>
    <col min="6" max="6" width="14.8515625" style="2" customWidth="1"/>
    <col min="7" max="7" width="38.7109375" style="23" bestFit="1" customWidth="1"/>
    <col min="8" max="16384" width="9.140625" style="2" customWidth="1"/>
  </cols>
  <sheetData>
    <row r="1" spans="1:7" ht="12.75" customHeight="1">
      <c r="A1" s="17" t="s">
        <v>334</v>
      </c>
      <c r="B1" s="15"/>
      <c r="C1" s="15"/>
      <c r="D1" s="15"/>
      <c r="E1" s="15"/>
      <c r="F1" s="15"/>
      <c r="G1" s="17"/>
    </row>
    <row r="2" spans="1:7" ht="12.75" customHeight="1">
      <c r="A2" s="96" t="s">
        <v>335</v>
      </c>
      <c r="B2" s="16"/>
      <c r="C2" s="16"/>
      <c r="D2" s="16"/>
      <c r="E2" s="16"/>
      <c r="F2" s="16"/>
      <c r="G2" s="18"/>
    </row>
    <row r="3" spans="1:7" ht="24" customHeight="1">
      <c r="A3" s="339"/>
      <c r="B3" s="224" t="s">
        <v>271</v>
      </c>
      <c r="C3" s="224" t="s">
        <v>206</v>
      </c>
      <c r="D3" s="225" t="s">
        <v>207</v>
      </c>
      <c r="E3" s="225"/>
      <c r="F3" s="212" t="s">
        <v>210</v>
      </c>
      <c r="G3" s="337"/>
    </row>
    <row r="4" spans="1:7" ht="36.75" customHeight="1">
      <c r="A4" s="340"/>
      <c r="B4" s="225"/>
      <c r="C4" s="225"/>
      <c r="D4" s="86" t="s">
        <v>272</v>
      </c>
      <c r="E4" s="86" t="s">
        <v>273</v>
      </c>
      <c r="F4" s="213"/>
      <c r="G4" s="338"/>
    </row>
    <row r="5" spans="1:7" ht="15" customHeight="1">
      <c r="A5" s="19" t="s">
        <v>128</v>
      </c>
      <c r="B5" s="336">
        <v>1000</v>
      </c>
      <c r="C5" s="336"/>
      <c r="D5" s="336"/>
      <c r="E5" s="336"/>
      <c r="F5" s="336">
        <v>1000</v>
      </c>
      <c r="G5" s="19" t="s">
        <v>127</v>
      </c>
    </row>
    <row r="6" spans="1:7" ht="15" customHeight="1">
      <c r="A6" s="209" t="s">
        <v>224</v>
      </c>
      <c r="B6" s="210"/>
      <c r="C6" s="210"/>
      <c r="D6" s="210"/>
      <c r="E6" s="210"/>
      <c r="F6" s="210"/>
      <c r="G6" s="211"/>
    </row>
    <row r="7" spans="1:7" ht="15" customHeight="1">
      <c r="A7" s="139" t="s">
        <v>53</v>
      </c>
      <c r="B7" s="134">
        <v>217.75500535814717</v>
      </c>
      <c r="C7" s="134">
        <v>50.402720606319264</v>
      </c>
      <c r="D7" s="134">
        <v>94.87167280782202</v>
      </c>
      <c r="E7" s="134">
        <v>50.6103251633927</v>
      </c>
      <c r="F7" s="134">
        <v>72.48061194400601</v>
      </c>
      <c r="G7" s="139" t="s">
        <v>1</v>
      </c>
    </row>
    <row r="8" spans="1:7" ht="15" customHeight="1">
      <c r="A8" s="140" t="s">
        <v>138</v>
      </c>
      <c r="B8" s="134">
        <v>52.942355250360706</v>
      </c>
      <c r="C8" s="134">
        <v>9.806041247148196</v>
      </c>
      <c r="D8" s="134">
        <v>22.16433618488834</v>
      </c>
      <c r="E8" s="134">
        <v>10.801942883020255</v>
      </c>
      <c r="F8" s="134">
        <v>20.971977818324277</v>
      </c>
      <c r="G8" s="140" t="s">
        <v>139</v>
      </c>
    </row>
    <row r="9" spans="1:7" ht="15" customHeight="1">
      <c r="A9" s="140" t="s">
        <v>140</v>
      </c>
      <c r="B9" s="134">
        <v>91.17630216668667</v>
      </c>
      <c r="C9" s="134">
        <v>22.461983812409578</v>
      </c>
      <c r="D9" s="134">
        <v>40.73147213430163</v>
      </c>
      <c r="E9" s="134">
        <v>19.363068055883826</v>
      </c>
      <c r="F9" s="134">
        <v>27.98284621997548</v>
      </c>
      <c r="G9" s="140" t="s">
        <v>129</v>
      </c>
    </row>
    <row r="10" spans="1:7" ht="15" customHeight="1">
      <c r="A10" s="140" t="s">
        <v>134</v>
      </c>
      <c r="B10" s="134" t="s">
        <v>417</v>
      </c>
      <c r="C10" s="134" t="s">
        <v>614</v>
      </c>
      <c r="D10" s="134" t="s">
        <v>376</v>
      </c>
      <c r="E10" s="134">
        <v>1.8848424969108348</v>
      </c>
      <c r="F10" s="134" t="s">
        <v>469</v>
      </c>
      <c r="G10" s="140" t="s">
        <v>130</v>
      </c>
    </row>
    <row r="11" spans="1:7" ht="15" customHeight="1">
      <c r="A11" s="141" t="s">
        <v>135</v>
      </c>
      <c r="B11" s="134">
        <v>1.1885821570946362</v>
      </c>
      <c r="C11" s="134" t="s">
        <v>376</v>
      </c>
      <c r="D11" s="134" t="s">
        <v>376</v>
      </c>
      <c r="E11" s="134" t="s">
        <v>376</v>
      </c>
      <c r="F11" s="134" t="s">
        <v>376</v>
      </c>
      <c r="G11" s="140" t="s">
        <v>136</v>
      </c>
    </row>
    <row r="12" spans="1:7" ht="15" customHeight="1">
      <c r="A12" s="140" t="s">
        <v>137</v>
      </c>
      <c r="B12" s="134">
        <v>28.21313436322816</v>
      </c>
      <c r="C12" s="134" t="s">
        <v>647</v>
      </c>
      <c r="D12" s="134" t="s">
        <v>372</v>
      </c>
      <c r="E12" s="134" t="s">
        <v>413</v>
      </c>
      <c r="F12" s="134" t="s">
        <v>648</v>
      </c>
      <c r="G12" s="140" t="s">
        <v>131</v>
      </c>
    </row>
    <row r="13" spans="1:7" ht="15" customHeight="1">
      <c r="A13" s="140" t="s">
        <v>141</v>
      </c>
      <c r="B13" s="144">
        <v>15.94695335815318</v>
      </c>
      <c r="C13" s="144" t="s">
        <v>376</v>
      </c>
      <c r="D13" s="144" t="s">
        <v>376</v>
      </c>
      <c r="E13" s="144" t="s">
        <v>376</v>
      </c>
      <c r="F13" s="144" t="s">
        <v>545</v>
      </c>
      <c r="G13" s="140" t="s">
        <v>132</v>
      </c>
    </row>
    <row r="14" spans="1:7" ht="15" customHeight="1">
      <c r="A14" s="142" t="s">
        <v>290</v>
      </c>
      <c r="B14" s="134">
        <v>10.575056162588957</v>
      </c>
      <c r="C14" s="134">
        <v>1.2941481807765187</v>
      </c>
      <c r="D14" s="134">
        <v>3.7264361748076076</v>
      </c>
      <c r="E14" s="134">
        <v>2.497052087947805</v>
      </c>
      <c r="F14" s="134">
        <v>5.554471807004824</v>
      </c>
      <c r="G14" s="143" t="s">
        <v>294</v>
      </c>
    </row>
    <row r="15" spans="1:7" ht="15" customHeight="1">
      <c r="A15" s="142" t="s">
        <v>142</v>
      </c>
      <c r="B15" s="134">
        <v>4.704121715505097</v>
      </c>
      <c r="C15" s="134">
        <v>1.234461109721357</v>
      </c>
      <c r="D15" s="134">
        <v>1.6061539718304432</v>
      </c>
      <c r="E15" s="134">
        <v>1.3157949450718283</v>
      </c>
      <c r="F15" s="134">
        <v>1.8635066339532953</v>
      </c>
      <c r="G15" s="143" t="s">
        <v>133</v>
      </c>
    </row>
    <row r="16" spans="1:7" ht="15" customHeight="1">
      <c r="A16" s="304" t="s">
        <v>274</v>
      </c>
      <c r="B16" s="305"/>
      <c r="C16" s="305"/>
      <c r="D16" s="305"/>
      <c r="E16" s="305"/>
      <c r="F16" s="305"/>
      <c r="G16" s="306"/>
    </row>
    <row r="17" spans="1:7" ht="15" customHeight="1">
      <c r="A17" s="139" t="s">
        <v>53</v>
      </c>
      <c r="B17" s="134">
        <v>129.44849559224946</v>
      </c>
      <c r="C17" s="134">
        <v>30.725396384731365</v>
      </c>
      <c r="D17" s="134">
        <v>57.319364010826504</v>
      </c>
      <c r="E17" s="134">
        <v>31.237442634476267</v>
      </c>
      <c r="F17" s="134">
        <v>41.40373519669134</v>
      </c>
      <c r="G17" s="139" t="s">
        <v>1</v>
      </c>
    </row>
    <row r="18" spans="1:7" ht="15" customHeight="1">
      <c r="A18" s="140" t="s">
        <v>138</v>
      </c>
      <c r="B18" s="134">
        <v>26.389123399799864</v>
      </c>
      <c r="C18" s="134">
        <v>5.16525322954387</v>
      </c>
      <c r="D18" s="134">
        <v>11.166050768838101</v>
      </c>
      <c r="E18" s="134">
        <v>5.699824981178515</v>
      </c>
      <c r="F18" s="134">
        <v>10.05781940141791</v>
      </c>
      <c r="G18" s="140" t="s">
        <v>139</v>
      </c>
    </row>
    <row r="19" spans="1:7" ht="15" customHeight="1">
      <c r="A19" s="140" t="s">
        <v>140</v>
      </c>
      <c r="B19" s="134">
        <v>50.66045607710519</v>
      </c>
      <c r="C19" s="134">
        <v>13.147534015591265</v>
      </c>
      <c r="D19" s="134">
        <v>22.637770854482923</v>
      </c>
      <c r="E19" s="134">
        <v>10.93611692455132</v>
      </c>
      <c r="F19" s="134">
        <v>14.87515120703073</v>
      </c>
      <c r="G19" s="140" t="s">
        <v>129</v>
      </c>
    </row>
    <row r="20" spans="1:7" ht="15" customHeight="1">
      <c r="A20" s="140" t="s">
        <v>134</v>
      </c>
      <c r="B20" s="134">
        <v>8.181215743619545</v>
      </c>
      <c r="C20" s="134">
        <v>1.6559709745381173</v>
      </c>
      <c r="D20" s="134">
        <v>3.1221978691946664</v>
      </c>
      <c r="E20" s="134">
        <v>1.4710377746765506</v>
      </c>
      <c r="F20" s="134">
        <v>3.4030468998867653</v>
      </c>
      <c r="G20" s="140" t="s">
        <v>130</v>
      </c>
    </row>
    <row r="21" spans="1:7" ht="15" customHeight="1">
      <c r="A21" s="141" t="s">
        <v>135</v>
      </c>
      <c r="B21" s="134" t="s">
        <v>376</v>
      </c>
      <c r="C21" s="134" t="s">
        <v>376</v>
      </c>
      <c r="D21" s="134" t="s">
        <v>376</v>
      </c>
      <c r="E21" s="134" t="s">
        <v>376</v>
      </c>
      <c r="F21" s="134" t="s">
        <v>376</v>
      </c>
      <c r="G21" s="140" t="s">
        <v>136</v>
      </c>
    </row>
    <row r="22" spans="1:7" ht="15" customHeight="1">
      <c r="A22" s="140" t="s">
        <v>137</v>
      </c>
      <c r="B22" s="134">
        <v>24.088163265969797</v>
      </c>
      <c r="C22" s="134">
        <v>8.273221750329515</v>
      </c>
      <c r="D22" s="134">
        <v>10.2417339316167</v>
      </c>
      <c r="E22" s="134">
        <v>4.897681943399086</v>
      </c>
      <c r="F22" s="134">
        <v>5.573207584023591</v>
      </c>
      <c r="G22" s="140" t="s">
        <v>131</v>
      </c>
    </row>
    <row r="23" spans="1:7" ht="15" customHeight="1">
      <c r="A23" s="140" t="s">
        <v>141</v>
      </c>
      <c r="B23" s="134">
        <v>9.02211771377698</v>
      </c>
      <c r="C23" s="134">
        <v>0.8084526406890599</v>
      </c>
      <c r="D23" s="134">
        <v>6.777630737678404</v>
      </c>
      <c r="E23" s="134">
        <v>5.811820064658518</v>
      </c>
      <c r="F23" s="134">
        <v>1.436034335409515</v>
      </c>
      <c r="G23" s="140" t="s">
        <v>132</v>
      </c>
    </row>
    <row r="24" spans="1:7" ht="15" customHeight="1">
      <c r="A24" s="140" t="s">
        <v>290</v>
      </c>
      <c r="B24" s="134">
        <v>6.808208949687201</v>
      </c>
      <c r="C24" s="134">
        <v>0.6091380355351961</v>
      </c>
      <c r="D24" s="134">
        <v>2.3525076400666025</v>
      </c>
      <c r="E24" s="134">
        <v>1.5107248926953734</v>
      </c>
      <c r="F24" s="134">
        <v>3.8465632740854065</v>
      </c>
      <c r="G24" s="145" t="s">
        <v>295</v>
      </c>
    </row>
    <row r="25" spans="1:7" ht="15" customHeight="1">
      <c r="A25" s="140" t="s">
        <v>142</v>
      </c>
      <c r="B25" s="134">
        <v>3.110628285196244</v>
      </c>
      <c r="C25" s="134">
        <v>0.5243053011487213</v>
      </c>
      <c r="D25" s="134">
        <v>0.9102360533169064</v>
      </c>
      <c r="E25" s="134">
        <v>0.9102360533169064</v>
      </c>
      <c r="F25" s="134">
        <v>1.6760869307306152</v>
      </c>
      <c r="G25" s="140" t="s">
        <v>133</v>
      </c>
    </row>
    <row r="26" spans="1:7" ht="15" customHeight="1">
      <c r="A26" s="304" t="s">
        <v>275</v>
      </c>
      <c r="B26" s="305"/>
      <c r="C26" s="305"/>
      <c r="D26" s="305"/>
      <c r="E26" s="305"/>
      <c r="F26" s="305"/>
      <c r="G26" s="306"/>
    </row>
    <row r="27" spans="1:7" ht="15" customHeight="1">
      <c r="A27" s="139" t="s">
        <v>53</v>
      </c>
      <c r="B27" s="134">
        <v>88.30650976589818</v>
      </c>
      <c r="C27" s="134">
        <v>19.677324221587853</v>
      </c>
      <c r="D27" s="134">
        <v>37.55230879699549</v>
      </c>
      <c r="E27" s="134">
        <v>19.372882528916413</v>
      </c>
      <c r="F27" s="134">
        <v>31.076876747314802</v>
      </c>
      <c r="G27" s="139" t="s">
        <v>1</v>
      </c>
    </row>
    <row r="28" spans="1:7" ht="15" customHeight="1">
      <c r="A28" s="140" t="s">
        <v>138</v>
      </c>
      <c r="B28" s="134">
        <v>26.553231850560937</v>
      </c>
      <c r="C28" s="134">
        <v>4.64078801760433</v>
      </c>
      <c r="D28" s="134">
        <v>10.998285416050276</v>
      </c>
      <c r="E28" s="134">
        <v>5.102117901841744</v>
      </c>
      <c r="F28" s="134">
        <v>10.914158416906366</v>
      </c>
      <c r="G28" s="140" t="s">
        <v>139</v>
      </c>
    </row>
    <row r="29" spans="1:7" ht="15" customHeight="1">
      <c r="A29" s="140" t="s">
        <v>140</v>
      </c>
      <c r="B29" s="134">
        <v>40.51584608958187</v>
      </c>
      <c r="C29" s="134">
        <v>9.314449796818273</v>
      </c>
      <c r="D29" s="134">
        <v>18.09370127981864</v>
      </c>
      <c r="E29" s="134">
        <v>8.426951131332483</v>
      </c>
      <c r="F29" s="134">
        <v>13.107695012944893</v>
      </c>
      <c r="G29" s="140" t="s">
        <v>129</v>
      </c>
    </row>
    <row r="30" spans="1:7" ht="15" customHeight="1">
      <c r="A30" s="140" t="s">
        <v>134</v>
      </c>
      <c r="B30" s="134">
        <v>4.827284440910244</v>
      </c>
      <c r="C30" s="134">
        <v>1.108949364647149</v>
      </c>
      <c r="D30" s="134">
        <v>1.299944590607808</v>
      </c>
      <c r="E30" s="134">
        <v>0.413804722234284</v>
      </c>
      <c r="F30" s="134">
        <v>2.4183904856552845</v>
      </c>
      <c r="G30" s="140" t="s">
        <v>130</v>
      </c>
    </row>
    <row r="31" spans="1:7" ht="15" customHeight="1">
      <c r="A31" s="141" t="s">
        <v>135</v>
      </c>
      <c r="B31" s="134" t="s">
        <v>376</v>
      </c>
      <c r="C31" s="134" t="s">
        <v>376</v>
      </c>
      <c r="D31" s="134" t="s">
        <v>376</v>
      </c>
      <c r="E31" s="134" t="s">
        <v>376</v>
      </c>
      <c r="F31" s="134" t="s">
        <v>376</v>
      </c>
      <c r="G31" s="141" t="s">
        <v>136</v>
      </c>
    </row>
    <row r="32" spans="1:7" ht="15" customHeight="1">
      <c r="A32" s="140" t="s">
        <v>137</v>
      </c>
      <c r="B32" s="134">
        <v>4.124971097258326</v>
      </c>
      <c r="C32" s="134">
        <v>2.328114616026426</v>
      </c>
      <c r="D32" s="134">
        <v>0.6372221135837939</v>
      </c>
      <c r="E32" s="134">
        <v>0.3454731766274321</v>
      </c>
      <c r="F32" s="134">
        <v>1.1596343676481062</v>
      </c>
      <c r="G32" s="140" t="s">
        <v>131</v>
      </c>
    </row>
    <row r="33" spans="1:7" ht="15" customHeight="1">
      <c r="A33" s="140" t="s">
        <v>141</v>
      </c>
      <c r="B33" s="134">
        <v>6.924835644376198</v>
      </c>
      <c r="C33" s="134" t="s">
        <v>376</v>
      </c>
      <c r="D33" s="134">
        <v>4.453308943680436</v>
      </c>
      <c r="E33" s="134">
        <v>3.6926495098731147</v>
      </c>
      <c r="F33" s="134" t="s">
        <v>376</v>
      </c>
      <c r="G33" s="140" t="s">
        <v>132</v>
      </c>
    </row>
    <row r="34" spans="1:7" ht="15" customHeight="1">
      <c r="A34" s="140" t="s">
        <v>290</v>
      </c>
      <c r="B34" s="134">
        <v>3.766847212901749</v>
      </c>
      <c r="C34" s="134" t="s">
        <v>376</v>
      </c>
      <c r="D34" s="134">
        <v>1.3739285347410055</v>
      </c>
      <c r="E34" s="134" t="s">
        <v>376</v>
      </c>
      <c r="F34" s="134">
        <v>1.7079085329194212</v>
      </c>
      <c r="G34" s="140" t="s">
        <v>294</v>
      </c>
    </row>
    <row r="35" spans="1:7" ht="15" customHeight="1">
      <c r="A35" s="140" t="s">
        <v>142</v>
      </c>
      <c r="B35" s="134">
        <v>1.5934934303088515</v>
      </c>
      <c r="C35" s="134" t="s">
        <v>376</v>
      </c>
      <c r="D35" s="134" t="s">
        <v>376</v>
      </c>
      <c r="E35" s="134">
        <v>0.4055588917549214</v>
      </c>
      <c r="F35" s="134" t="s">
        <v>376</v>
      </c>
      <c r="G35" s="140" t="s">
        <v>133</v>
      </c>
    </row>
  </sheetData>
  <sheetProtection/>
  <mergeCells count="10">
    <mergeCell ref="A26:G26"/>
    <mergeCell ref="A16:G16"/>
    <mergeCell ref="A6:G6"/>
    <mergeCell ref="D3:E3"/>
    <mergeCell ref="B5:F5"/>
    <mergeCell ref="F3:F4"/>
    <mergeCell ref="B3:B4"/>
    <mergeCell ref="C3:C4"/>
    <mergeCell ref="G3:G4"/>
    <mergeCell ref="A3:A4"/>
  </mergeCells>
  <printOptions/>
  <pageMargins left="0.75" right="0.75" top="1" bottom="1" header="0.5" footer="0.5"/>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G45"/>
  <sheetViews>
    <sheetView zoomScalePageLayoutView="0" workbookViewId="0" topLeftCell="A1">
      <selection activeCell="I8" sqref="I8"/>
    </sheetView>
  </sheetViews>
  <sheetFormatPr defaultColWidth="9.140625" defaultRowHeight="12.75"/>
  <cols>
    <col min="1" max="1" width="49.8515625" style="32" customWidth="1"/>
    <col min="2" max="6" width="10.8515625" style="0" customWidth="1"/>
    <col min="7" max="7" width="62.7109375" style="32" customWidth="1"/>
  </cols>
  <sheetData>
    <row r="1" spans="1:7" s="176" customFormat="1" ht="15" customHeight="1">
      <c r="A1" s="83" t="s">
        <v>697</v>
      </c>
      <c r="B1" s="81"/>
      <c r="C1" s="81"/>
      <c r="D1" s="81"/>
      <c r="E1" s="81"/>
      <c r="F1" s="81"/>
      <c r="G1" s="83"/>
    </row>
    <row r="2" spans="1:7" s="176" customFormat="1" ht="15" customHeight="1">
      <c r="A2" s="121" t="s">
        <v>698</v>
      </c>
      <c r="B2" s="177"/>
      <c r="C2" s="177"/>
      <c r="D2" s="177"/>
      <c r="E2" s="177"/>
      <c r="F2" s="177"/>
      <c r="G2" s="178"/>
    </row>
    <row r="3" spans="1:7" ht="12.75">
      <c r="A3" s="179"/>
      <c r="B3" s="344">
        <v>1000</v>
      </c>
      <c r="C3" s="345"/>
      <c r="D3" s="345"/>
      <c r="E3" s="345"/>
      <c r="F3" s="345"/>
      <c r="G3" s="180"/>
    </row>
    <row r="4" spans="1:7" ht="18" customHeight="1">
      <c r="A4" s="346"/>
      <c r="B4" s="348" t="s">
        <v>646</v>
      </c>
      <c r="C4" s="348"/>
      <c r="D4" s="348"/>
      <c r="E4" s="348"/>
      <c r="F4" s="348"/>
      <c r="G4" s="346"/>
    </row>
    <row r="5" spans="1:7" ht="27" customHeight="1">
      <c r="A5" s="347"/>
      <c r="B5" s="181" t="s">
        <v>1</v>
      </c>
      <c r="C5" s="181" t="s">
        <v>16</v>
      </c>
      <c r="D5" s="181" t="s">
        <v>17</v>
      </c>
      <c r="E5" s="181" t="s">
        <v>21</v>
      </c>
      <c r="F5" s="181" t="s">
        <v>22</v>
      </c>
      <c r="G5" s="349"/>
    </row>
    <row r="6" spans="1:7" ht="15" customHeight="1">
      <c r="A6" s="344" t="s">
        <v>224</v>
      </c>
      <c r="B6" s="345"/>
      <c r="C6" s="345"/>
      <c r="D6" s="345"/>
      <c r="E6" s="345"/>
      <c r="F6" s="345"/>
      <c r="G6" s="350"/>
    </row>
    <row r="7" spans="1:7" ht="15" customHeight="1">
      <c r="A7" s="182" t="s">
        <v>53</v>
      </c>
      <c r="B7" s="183">
        <v>217.90807264550168</v>
      </c>
      <c r="C7" s="183">
        <v>53.848703297337586</v>
      </c>
      <c r="D7" s="183">
        <v>40.01608166459038</v>
      </c>
      <c r="E7" s="183">
        <v>51.79868924382333</v>
      </c>
      <c r="F7" s="183">
        <v>72.24459843975038</v>
      </c>
      <c r="G7" s="182" t="s">
        <v>1</v>
      </c>
    </row>
    <row r="8" spans="1:7" ht="15" customHeight="1">
      <c r="A8" s="184" t="s">
        <v>46</v>
      </c>
      <c r="B8" s="183">
        <v>21.28890553926232</v>
      </c>
      <c r="C8" s="185" t="s">
        <v>376</v>
      </c>
      <c r="D8" s="183" t="s">
        <v>420</v>
      </c>
      <c r="E8" s="183">
        <v>2.409688834204927</v>
      </c>
      <c r="F8" s="183">
        <v>15.88866644472834</v>
      </c>
      <c r="G8" s="184" t="s">
        <v>39</v>
      </c>
    </row>
    <row r="9" spans="1:7" ht="15" customHeight="1">
      <c r="A9" s="184" t="s">
        <v>47</v>
      </c>
      <c r="B9" s="183">
        <v>63.43945656467007</v>
      </c>
      <c r="C9" s="183">
        <v>28.02948660789649</v>
      </c>
      <c r="D9" s="183" t="s">
        <v>690</v>
      </c>
      <c r="E9" s="183">
        <v>10.00791746367802</v>
      </c>
      <c r="F9" s="183">
        <v>18.428724062054464</v>
      </c>
      <c r="G9" s="184" t="s">
        <v>52</v>
      </c>
    </row>
    <row r="10" spans="1:7" ht="15" customHeight="1">
      <c r="A10" s="184" t="s">
        <v>48</v>
      </c>
      <c r="B10" s="183">
        <v>32.01402922239378</v>
      </c>
      <c r="C10" s="183" t="s">
        <v>376</v>
      </c>
      <c r="D10" s="183">
        <v>7.698964886932496</v>
      </c>
      <c r="E10" s="183">
        <v>13.544350769623765</v>
      </c>
      <c r="F10" s="183">
        <v>10.471112327686816</v>
      </c>
      <c r="G10" s="184" t="s">
        <v>40</v>
      </c>
    </row>
    <row r="11" spans="1:7" ht="15" customHeight="1">
      <c r="A11" s="184" t="s">
        <v>49</v>
      </c>
      <c r="B11" s="183">
        <v>19.70035053912796</v>
      </c>
      <c r="C11" s="183">
        <v>10.983481621612661</v>
      </c>
      <c r="D11" s="183">
        <v>3.299938591019851</v>
      </c>
      <c r="E11" s="183">
        <v>2.7342867794302013</v>
      </c>
      <c r="F11" s="183">
        <v>2.6826435470652434</v>
      </c>
      <c r="G11" s="184" t="s">
        <v>36</v>
      </c>
    </row>
    <row r="12" spans="1:7" ht="15" customHeight="1">
      <c r="A12" s="184" t="s">
        <v>50</v>
      </c>
      <c r="B12" s="183">
        <v>59.59453984562887</v>
      </c>
      <c r="C12" s="183">
        <v>12.523272059413467</v>
      </c>
      <c r="D12" s="183">
        <v>15.857580335980806</v>
      </c>
      <c r="E12" s="183">
        <v>17.837026817525935</v>
      </c>
      <c r="F12" s="183">
        <v>13.376660632708669</v>
      </c>
      <c r="G12" s="184" t="s">
        <v>37</v>
      </c>
    </row>
    <row r="13" spans="1:7" ht="15" customHeight="1">
      <c r="A13" s="184" t="s">
        <v>45</v>
      </c>
      <c r="B13" s="183">
        <v>21.87079093441866</v>
      </c>
      <c r="C13" s="183" t="s">
        <v>376</v>
      </c>
      <c r="D13" s="183" t="s">
        <v>376</v>
      </c>
      <c r="E13" s="183">
        <v>5.265418579360484</v>
      </c>
      <c r="F13" s="183">
        <v>11.39679142550684</v>
      </c>
      <c r="G13" s="184" t="s">
        <v>41</v>
      </c>
    </row>
    <row r="14" spans="1:7" ht="15" customHeight="1">
      <c r="A14" s="184" t="s">
        <v>171</v>
      </c>
      <c r="B14" s="186"/>
      <c r="C14" s="183"/>
      <c r="D14" s="183"/>
      <c r="E14" s="183"/>
      <c r="F14" s="183"/>
      <c r="G14" s="184" t="s">
        <v>42</v>
      </c>
    </row>
    <row r="15" spans="1:7" ht="15" customHeight="1">
      <c r="A15" s="184" t="s">
        <v>51</v>
      </c>
      <c r="B15" s="183">
        <v>7.011749704367497</v>
      </c>
      <c r="C15" s="183" t="s">
        <v>376</v>
      </c>
      <c r="D15" s="183" t="s">
        <v>376</v>
      </c>
      <c r="E15" s="185" t="s">
        <v>514</v>
      </c>
      <c r="F15" s="183">
        <v>4.745592354089418</v>
      </c>
      <c r="G15" s="184" t="s">
        <v>38</v>
      </c>
    </row>
    <row r="16" spans="1:7" ht="15" customHeight="1">
      <c r="A16" s="184" t="s">
        <v>43</v>
      </c>
      <c r="B16" s="183">
        <v>14.859041230051163</v>
      </c>
      <c r="C16" s="183" t="s">
        <v>376</v>
      </c>
      <c r="D16" s="183">
        <v>3.893875745771431</v>
      </c>
      <c r="E16" s="183">
        <v>3.3361256857421067</v>
      </c>
      <c r="F16" s="183">
        <v>6.651199071417423</v>
      </c>
      <c r="G16" s="184" t="s">
        <v>44</v>
      </c>
    </row>
    <row r="17" spans="1:7" ht="15" customHeight="1">
      <c r="A17" s="341" t="s">
        <v>222</v>
      </c>
      <c r="B17" s="342"/>
      <c r="C17" s="342"/>
      <c r="D17" s="342"/>
      <c r="E17" s="342"/>
      <c r="F17" s="342"/>
      <c r="G17" s="343"/>
    </row>
    <row r="18" spans="1:7" ht="15" customHeight="1">
      <c r="A18" s="182" t="s">
        <v>53</v>
      </c>
      <c r="B18" s="183">
        <v>88.30650976589817</v>
      </c>
      <c r="C18" s="183">
        <v>27.275041355715498</v>
      </c>
      <c r="D18" s="183">
        <v>12.849528770249698</v>
      </c>
      <c r="E18" s="183">
        <v>18.704445586979745</v>
      </c>
      <c r="F18" s="183">
        <v>29.477494052953226</v>
      </c>
      <c r="G18" s="182" t="s">
        <v>1</v>
      </c>
    </row>
    <row r="19" spans="1:7" ht="15" customHeight="1">
      <c r="A19" s="184" t="s">
        <v>46</v>
      </c>
      <c r="B19" s="183" t="s">
        <v>691</v>
      </c>
      <c r="C19" s="183" t="s">
        <v>376</v>
      </c>
      <c r="D19" s="183" t="s">
        <v>376</v>
      </c>
      <c r="E19" s="183" t="s">
        <v>376</v>
      </c>
      <c r="F19" s="183">
        <v>2.162772497403543</v>
      </c>
      <c r="G19" s="184" t="s">
        <v>39</v>
      </c>
    </row>
    <row r="20" spans="1:7" ht="15" customHeight="1">
      <c r="A20" s="184" t="s">
        <v>47</v>
      </c>
      <c r="B20" s="183">
        <v>23.659275960934774</v>
      </c>
      <c r="C20" s="183">
        <v>13.957972871337738</v>
      </c>
      <c r="D20" s="185" t="s">
        <v>528</v>
      </c>
      <c r="E20" s="183" t="s">
        <v>420</v>
      </c>
      <c r="F20" s="183">
        <v>5.656662178095475</v>
      </c>
      <c r="G20" s="184" t="s">
        <v>52</v>
      </c>
    </row>
    <row r="21" spans="1:7" ht="15" customHeight="1">
      <c r="A21" s="184" t="s">
        <v>48</v>
      </c>
      <c r="B21" s="183">
        <v>14.39846659556325</v>
      </c>
      <c r="C21" s="183" t="s">
        <v>376</v>
      </c>
      <c r="D21" s="183">
        <v>2.296648888641617</v>
      </c>
      <c r="E21" s="183">
        <v>5.805830709266343</v>
      </c>
      <c r="F21" s="183">
        <v>6.145248557067161</v>
      </c>
      <c r="G21" s="184" t="s">
        <v>40</v>
      </c>
    </row>
    <row r="22" spans="1:7" ht="15" customHeight="1">
      <c r="A22" s="184" t="s">
        <v>49</v>
      </c>
      <c r="B22" s="183">
        <v>8.069304800299882</v>
      </c>
      <c r="C22" s="183">
        <v>4.780065438520898</v>
      </c>
      <c r="D22" s="183">
        <v>1.403060075085068</v>
      </c>
      <c r="E22" s="183" t="s">
        <v>376</v>
      </c>
      <c r="F22" s="183" t="s">
        <v>376</v>
      </c>
      <c r="G22" s="184" t="s">
        <v>36</v>
      </c>
    </row>
    <row r="23" spans="1:7" ht="15" customHeight="1">
      <c r="A23" s="184" t="s">
        <v>50</v>
      </c>
      <c r="B23" s="183">
        <v>26.603357882518953</v>
      </c>
      <c r="C23" s="183">
        <v>7.1755817779839095</v>
      </c>
      <c r="D23" s="183">
        <v>5.297265010160545</v>
      </c>
      <c r="E23" s="183">
        <v>7.26476085634093</v>
      </c>
      <c r="F23" s="183">
        <v>6.8657502380335655</v>
      </c>
      <c r="G23" s="184" t="s">
        <v>37</v>
      </c>
    </row>
    <row r="24" spans="1:7" ht="15" customHeight="1">
      <c r="A24" s="184" t="s">
        <v>45</v>
      </c>
      <c r="B24" s="183">
        <v>11.471960034845942</v>
      </c>
      <c r="C24" s="183" t="s">
        <v>376</v>
      </c>
      <c r="D24" s="183" t="s">
        <v>376</v>
      </c>
      <c r="E24" s="183" t="s">
        <v>376</v>
      </c>
      <c r="F24" s="183">
        <v>7.669405593421121</v>
      </c>
      <c r="G24" s="184" t="s">
        <v>41</v>
      </c>
    </row>
    <row r="25" spans="1:7" ht="15" customHeight="1">
      <c r="A25" s="184" t="s">
        <v>171</v>
      </c>
      <c r="B25" s="187"/>
      <c r="C25" s="147"/>
      <c r="D25" s="147"/>
      <c r="E25" s="147"/>
      <c r="F25" s="147"/>
      <c r="G25" s="184" t="s">
        <v>42</v>
      </c>
    </row>
    <row r="26" spans="1:7" ht="15" customHeight="1">
      <c r="A26" s="184" t="s">
        <v>51</v>
      </c>
      <c r="B26" s="183">
        <v>4.291958125430983</v>
      </c>
      <c r="C26" s="183" t="s">
        <v>376</v>
      </c>
      <c r="D26" s="183" t="s">
        <v>376</v>
      </c>
      <c r="E26" s="183" t="s">
        <v>376</v>
      </c>
      <c r="F26" s="183">
        <v>3.147567693142229</v>
      </c>
      <c r="G26" s="184" t="s">
        <v>38</v>
      </c>
    </row>
    <row r="27" spans="1:7" ht="15" customHeight="1">
      <c r="A27" s="184" t="s">
        <v>43</v>
      </c>
      <c r="B27" s="183">
        <v>7.180001909414958</v>
      </c>
      <c r="C27" s="183" t="s">
        <v>376</v>
      </c>
      <c r="D27" s="183" t="s">
        <v>376</v>
      </c>
      <c r="E27" s="183" t="s">
        <v>376</v>
      </c>
      <c r="F27" s="183">
        <v>4.521837900278892</v>
      </c>
      <c r="G27" s="184" t="s">
        <v>44</v>
      </c>
    </row>
    <row r="28" spans="1:7" ht="15" customHeight="1">
      <c r="A28" s="341" t="s">
        <v>223</v>
      </c>
      <c r="B28" s="342"/>
      <c r="C28" s="342"/>
      <c r="D28" s="342"/>
      <c r="E28" s="342"/>
      <c r="F28" s="342"/>
      <c r="G28" s="343"/>
    </row>
    <row r="29" spans="1:7" ht="15" customHeight="1">
      <c r="A29" s="182" t="s">
        <v>53</v>
      </c>
      <c r="B29" s="183">
        <v>129.6015628796035</v>
      </c>
      <c r="C29" s="183">
        <v>26.57366194162208</v>
      </c>
      <c r="D29" s="183">
        <v>27.166552894340686</v>
      </c>
      <c r="E29" s="183">
        <v>33.09424365684359</v>
      </c>
      <c r="F29" s="183">
        <v>42.76710438679714</v>
      </c>
      <c r="G29" s="182" t="s">
        <v>1</v>
      </c>
    </row>
    <row r="30" spans="1:7" ht="15" customHeight="1">
      <c r="A30" s="184" t="s">
        <v>46</v>
      </c>
      <c r="B30" s="183">
        <v>17.18476104752695</v>
      </c>
      <c r="C30" s="183" t="s">
        <v>376</v>
      </c>
      <c r="D30" s="183">
        <v>1.370931260715949</v>
      </c>
      <c r="E30" s="183">
        <v>1.8813981523625836</v>
      </c>
      <c r="F30" s="183">
        <v>13.725893947324797</v>
      </c>
      <c r="G30" s="184" t="s">
        <v>39</v>
      </c>
    </row>
    <row r="31" spans="1:7" ht="15" customHeight="1">
      <c r="A31" s="184" t="s">
        <v>47</v>
      </c>
      <c r="B31" s="183">
        <v>39.78018060373529</v>
      </c>
      <c r="C31" s="183">
        <v>14.071513736558753</v>
      </c>
      <c r="D31" s="183">
        <v>4.919396109195722</v>
      </c>
      <c r="E31" s="183">
        <v>8.017208874021831</v>
      </c>
      <c r="F31" s="183">
        <v>12.772061883958987</v>
      </c>
      <c r="G31" s="184" t="s">
        <v>52</v>
      </c>
    </row>
    <row r="32" spans="1:7" ht="15" customHeight="1">
      <c r="A32" s="184" t="s">
        <v>48</v>
      </c>
      <c r="B32" s="183">
        <v>17.61556262683054</v>
      </c>
      <c r="C32" s="183" t="s">
        <v>376</v>
      </c>
      <c r="D32" s="183">
        <v>5.402315998290879</v>
      </c>
      <c r="E32" s="183">
        <v>7.738520060357423</v>
      </c>
      <c r="F32" s="183">
        <v>4.325863770619655</v>
      </c>
      <c r="G32" s="184" t="s">
        <v>40</v>
      </c>
    </row>
    <row r="33" spans="1:7" ht="15" customHeight="1">
      <c r="A33" s="184" t="s">
        <v>49</v>
      </c>
      <c r="B33" s="183">
        <v>11.631045738828075</v>
      </c>
      <c r="C33" s="183">
        <v>6.203416183091763</v>
      </c>
      <c r="D33" s="183">
        <v>1.8968785159347832</v>
      </c>
      <c r="E33" s="183">
        <v>1.825762481668646</v>
      </c>
      <c r="F33" s="183">
        <v>1.704988558132883</v>
      </c>
      <c r="G33" s="184" t="s">
        <v>36</v>
      </c>
    </row>
    <row r="34" spans="1:7" ht="15" customHeight="1">
      <c r="A34" s="184" t="s">
        <v>50</v>
      </c>
      <c r="B34" s="183">
        <v>32.99118196310992</v>
      </c>
      <c r="C34" s="183">
        <v>5.347690281429557</v>
      </c>
      <c r="D34" s="183">
        <v>10.56031532582026</v>
      </c>
      <c r="E34" s="183">
        <v>10.572265961185005</v>
      </c>
      <c r="F34" s="183">
        <v>6.510910394675103</v>
      </c>
      <c r="G34" s="184" t="s">
        <v>37</v>
      </c>
    </row>
    <row r="35" spans="1:7" ht="15" customHeight="1">
      <c r="A35" s="184" t="s">
        <v>45</v>
      </c>
      <c r="B35" s="183">
        <v>10.39883089957272</v>
      </c>
      <c r="C35" s="183" t="s">
        <v>376</v>
      </c>
      <c r="D35" s="183" t="s">
        <v>376</v>
      </c>
      <c r="E35" s="183" t="s">
        <v>376</v>
      </c>
      <c r="F35" s="183">
        <v>3.7273858320857194</v>
      </c>
      <c r="G35" s="184" t="s">
        <v>41</v>
      </c>
    </row>
    <row r="36" spans="1:7" ht="15" customHeight="1">
      <c r="A36" s="184" t="s">
        <v>171</v>
      </c>
      <c r="B36" s="183"/>
      <c r="C36" s="183"/>
      <c r="D36" s="183"/>
      <c r="E36" s="183"/>
      <c r="F36" s="183"/>
      <c r="G36" s="184" t="s">
        <v>42</v>
      </c>
    </row>
    <row r="37" spans="1:7" ht="15" customHeight="1">
      <c r="A37" s="184" t="s">
        <v>51</v>
      </c>
      <c r="B37" s="183" t="s">
        <v>529</v>
      </c>
      <c r="C37" s="183" t="s">
        <v>376</v>
      </c>
      <c r="D37" s="183" t="s">
        <v>376</v>
      </c>
      <c r="E37" s="183" t="s">
        <v>376</v>
      </c>
      <c r="F37" s="183">
        <v>1.5980246609471884</v>
      </c>
      <c r="G37" s="184" t="s">
        <v>38</v>
      </c>
    </row>
    <row r="38" spans="1:7" ht="15" customHeight="1">
      <c r="A38" s="184" t="s">
        <v>43</v>
      </c>
      <c r="B38" s="183">
        <v>7.679039320636207</v>
      </c>
      <c r="C38" s="183" t="s">
        <v>376</v>
      </c>
      <c r="D38" s="183">
        <v>2.875905357173528</v>
      </c>
      <c r="E38" s="183" t="s">
        <v>528</v>
      </c>
      <c r="F38" s="183" t="s">
        <v>528</v>
      </c>
      <c r="G38" s="184" t="s">
        <v>44</v>
      </c>
    </row>
    <row r="39" spans="1:7" ht="12.75">
      <c r="A39" s="36"/>
      <c r="B39" s="188"/>
      <c r="C39" s="188"/>
      <c r="D39" s="188"/>
      <c r="E39" s="188"/>
      <c r="F39" s="188"/>
      <c r="G39" s="36"/>
    </row>
    <row r="45" ht="12.75">
      <c r="A45" s="23"/>
    </row>
  </sheetData>
  <sheetProtection/>
  <mergeCells count="7">
    <mergeCell ref="A28:G28"/>
    <mergeCell ref="B3:F3"/>
    <mergeCell ref="A4:A5"/>
    <mergeCell ref="B4:F4"/>
    <mergeCell ref="G4:G5"/>
    <mergeCell ref="A6:G6"/>
    <mergeCell ref="A17:G17"/>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E34"/>
  <sheetViews>
    <sheetView zoomScalePageLayoutView="0" workbookViewId="0" topLeftCell="A1">
      <selection activeCell="K36" sqref="K36"/>
    </sheetView>
  </sheetViews>
  <sheetFormatPr defaultColWidth="9.140625" defaultRowHeight="12.75"/>
  <cols>
    <col min="1" max="1" width="29.421875" style="0" customWidth="1"/>
    <col min="2" max="4" width="14.7109375" style="0" customWidth="1"/>
    <col min="5" max="5" width="29.140625" style="0" customWidth="1"/>
  </cols>
  <sheetData>
    <row r="1" s="176" customFormat="1" ht="14.25" customHeight="1">
      <c r="A1" s="83" t="s">
        <v>664</v>
      </c>
    </row>
    <row r="2" ht="14.25" customHeight="1">
      <c r="A2" s="95" t="s">
        <v>665</v>
      </c>
    </row>
    <row r="3" spans="1:5" ht="21" customHeight="1">
      <c r="A3" s="351"/>
      <c r="B3" s="353" t="s">
        <v>267</v>
      </c>
      <c r="C3" s="353" t="s">
        <v>277</v>
      </c>
      <c r="D3" s="353" t="s">
        <v>114</v>
      </c>
      <c r="E3" s="351"/>
    </row>
    <row r="4" spans="1:5" ht="21" customHeight="1">
      <c r="A4" s="352"/>
      <c r="B4" s="354"/>
      <c r="C4" s="354"/>
      <c r="D4" s="354"/>
      <c r="E4" s="352"/>
    </row>
    <row r="5" spans="1:5" ht="21.75" customHeight="1">
      <c r="A5" s="189" t="s">
        <v>666</v>
      </c>
      <c r="B5" s="190">
        <v>3.2</v>
      </c>
      <c r="C5" s="190">
        <v>3.9</v>
      </c>
      <c r="D5" s="190">
        <v>2.5</v>
      </c>
      <c r="E5" s="191" t="s">
        <v>667</v>
      </c>
    </row>
    <row r="6" spans="1:5" ht="15" customHeight="1">
      <c r="A6" s="192"/>
      <c r="B6" s="190"/>
      <c r="C6" s="190"/>
      <c r="D6" s="190"/>
      <c r="E6" s="193"/>
    </row>
    <row r="7" spans="1:5" ht="24.75" customHeight="1">
      <c r="A7" s="194" t="s">
        <v>668</v>
      </c>
      <c r="B7" s="190">
        <v>6.2</v>
      </c>
      <c r="C7" s="190">
        <v>6.6</v>
      </c>
      <c r="D7" s="190">
        <v>5.8</v>
      </c>
      <c r="E7" s="191" t="s">
        <v>669</v>
      </c>
    </row>
    <row r="8" spans="1:5" ht="15" customHeight="1">
      <c r="A8" s="192"/>
      <c r="B8" s="195"/>
      <c r="C8" s="195"/>
      <c r="D8" s="195"/>
      <c r="E8" s="193"/>
    </row>
    <row r="9" spans="1:5" ht="25.5" customHeight="1">
      <c r="A9" s="194" t="s">
        <v>670</v>
      </c>
      <c r="B9" s="195"/>
      <c r="C9" s="195"/>
      <c r="D9" s="195"/>
      <c r="E9" s="196" t="s">
        <v>671</v>
      </c>
    </row>
    <row r="10" spans="1:5" ht="15" customHeight="1">
      <c r="A10" s="189" t="s">
        <v>672</v>
      </c>
      <c r="B10" s="197">
        <v>16</v>
      </c>
      <c r="C10" s="197">
        <v>16.2</v>
      </c>
      <c r="D10" s="197">
        <v>15.9</v>
      </c>
      <c r="E10" s="191" t="s">
        <v>672</v>
      </c>
    </row>
    <row r="11" spans="1:5" ht="15" customHeight="1">
      <c r="A11" s="189" t="s">
        <v>673</v>
      </c>
      <c r="B11" s="197">
        <v>19.9</v>
      </c>
      <c r="C11" s="197">
        <v>19.8</v>
      </c>
      <c r="D11" s="197">
        <v>20</v>
      </c>
      <c r="E11" s="191" t="s">
        <v>673</v>
      </c>
    </row>
    <row r="12" spans="1:5" ht="15" customHeight="1">
      <c r="A12" s="192"/>
      <c r="B12" s="195"/>
      <c r="C12" s="195"/>
      <c r="D12" s="195"/>
      <c r="E12" s="193"/>
    </row>
    <row r="13" spans="1:5" ht="19.5" customHeight="1">
      <c r="A13" s="198" t="s">
        <v>674</v>
      </c>
      <c r="B13" s="195">
        <v>23.3</v>
      </c>
      <c r="C13" s="195">
        <v>22.3</v>
      </c>
      <c r="D13" s="195">
        <v>24.3</v>
      </c>
      <c r="E13" s="191" t="s">
        <v>675</v>
      </c>
    </row>
    <row r="14" spans="1:5" ht="15" customHeight="1">
      <c r="A14" s="192"/>
      <c r="B14" s="195"/>
      <c r="C14" s="195"/>
      <c r="D14" s="195"/>
      <c r="E14" s="193"/>
    </row>
    <row r="15" spans="1:5" ht="24.75" customHeight="1">
      <c r="A15" s="198" t="s">
        <v>676</v>
      </c>
      <c r="B15" s="195">
        <v>10.9</v>
      </c>
      <c r="C15" s="195">
        <v>10.3</v>
      </c>
      <c r="D15" s="195">
        <v>11.7</v>
      </c>
      <c r="E15" s="191" t="s">
        <v>677</v>
      </c>
    </row>
    <row r="16" spans="1:5" ht="15" customHeight="1">
      <c r="A16" s="192"/>
      <c r="B16" s="195"/>
      <c r="C16" s="195"/>
      <c r="D16" s="195"/>
      <c r="E16" s="193"/>
    </row>
    <row r="17" spans="1:5" ht="37.5" customHeight="1">
      <c r="A17" s="194" t="s">
        <v>678</v>
      </c>
      <c r="B17" s="195">
        <v>73.4</v>
      </c>
      <c r="C17" s="190">
        <v>74.9</v>
      </c>
      <c r="D17" s="197">
        <v>71.9</v>
      </c>
      <c r="E17" s="196" t="s">
        <v>679</v>
      </c>
    </row>
    <row r="18" spans="1:5" ht="15" customHeight="1">
      <c r="A18" s="199"/>
      <c r="B18" s="200"/>
      <c r="C18" s="200"/>
      <c r="D18" s="200"/>
      <c r="E18" s="201"/>
    </row>
    <row r="21" ht="13.5">
      <c r="A21" s="202" t="s">
        <v>680</v>
      </c>
    </row>
    <row r="22" ht="12.75">
      <c r="A22" s="202" t="s">
        <v>681</v>
      </c>
    </row>
    <row r="24" ht="13.5">
      <c r="A24" s="202" t="s">
        <v>682</v>
      </c>
    </row>
    <row r="25" ht="12.75">
      <c r="A25" s="202" t="s">
        <v>683</v>
      </c>
    </row>
    <row r="27" ht="13.5">
      <c r="A27" s="202" t="s">
        <v>684</v>
      </c>
    </row>
    <row r="28" ht="12.75">
      <c r="A28" s="202" t="s">
        <v>685</v>
      </c>
    </row>
    <row r="30" ht="13.5">
      <c r="A30" s="202" t="s">
        <v>686</v>
      </c>
    </row>
    <row r="31" ht="12.75">
      <c r="A31" s="202" t="s">
        <v>687</v>
      </c>
    </row>
    <row r="33" ht="13.5">
      <c r="A33" s="202" t="s">
        <v>688</v>
      </c>
    </row>
    <row r="34" ht="12.75">
      <c r="A34" s="202" t="s">
        <v>689</v>
      </c>
    </row>
  </sheetData>
  <sheetProtection/>
  <mergeCells count="5">
    <mergeCell ref="A3:A4"/>
    <mergeCell ref="B3:B4"/>
    <mergeCell ref="C3:C4"/>
    <mergeCell ref="D3:D4"/>
    <mergeCell ref="E3:E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14"/>
  <sheetViews>
    <sheetView zoomScalePageLayoutView="0" workbookViewId="0" topLeftCell="A1">
      <selection activeCell="I22" sqref="I22"/>
    </sheetView>
  </sheetViews>
  <sheetFormatPr defaultColWidth="9.140625" defaultRowHeight="12.75"/>
  <cols>
    <col min="1" max="1" width="13.8515625" style="169" customWidth="1"/>
    <col min="2" max="2" width="7.140625" style="169" customWidth="1"/>
    <col min="3" max="3" width="10.8515625" style="169" customWidth="1"/>
    <col min="4" max="5" width="10.00390625" style="169" customWidth="1"/>
    <col min="6" max="6" width="8.28125" style="169" customWidth="1"/>
    <col min="7" max="7" width="10.57421875" style="169" customWidth="1"/>
    <col min="8" max="9" width="9.8515625" style="169" customWidth="1"/>
    <col min="10" max="10" width="8.421875" style="169" customWidth="1"/>
    <col min="11" max="11" width="10.140625" style="169" customWidth="1"/>
    <col min="12" max="12" width="11.140625" style="169" customWidth="1"/>
    <col min="13" max="16384" width="9.140625" style="169" customWidth="1"/>
  </cols>
  <sheetData>
    <row r="1" spans="1:12" s="167" customFormat="1" ht="15" customHeight="1">
      <c r="A1" s="203" t="s">
        <v>695</v>
      </c>
      <c r="B1" s="166"/>
      <c r="C1" s="166"/>
      <c r="D1" s="166"/>
      <c r="E1" s="166"/>
      <c r="F1" s="166"/>
      <c r="G1" s="166"/>
      <c r="H1" s="166"/>
      <c r="I1" s="166"/>
      <c r="J1" s="166"/>
      <c r="K1" s="166"/>
      <c r="L1" s="166"/>
    </row>
    <row r="2" ht="15" customHeight="1">
      <c r="A2" s="168" t="s">
        <v>696</v>
      </c>
    </row>
    <row r="3" spans="2:13" ht="15" customHeight="1">
      <c r="B3" s="233" t="s">
        <v>342</v>
      </c>
      <c r="C3" s="233"/>
      <c r="D3" s="233"/>
      <c r="E3" s="233"/>
      <c r="F3" s="233" t="s">
        <v>277</v>
      </c>
      <c r="G3" s="233"/>
      <c r="H3" s="233"/>
      <c r="I3" s="233"/>
      <c r="J3" s="233" t="s">
        <v>114</v>
      </c>
      <c r="K3" s="233"/>
      <c r="L3" s="233"/>
      <c r="M3" s="233"/>
    </row>
    <row r="4" spans="1:13" ht="72.75" customHeight="1">
      <c r="A4" s="170"/>
      <c r="B4" s="171" t="s">
        <v>343</v>
      </c>
      <c r="C4" s="171" t="s">
        <v>344</v>
      </c>
      <c r="D4" s="171" t="s">
        <v>345</v>
      </c>
      <c r="E4" s="94" t="s">
        <v>346</v>
      </c>
      <c r="F4" s="171" t="s">
        <v>343</v>
      </c>
      <c r="G4" s="171" t="s">
        <v>344</v>
      </c>
      <c r="H4" s="171" t="s">
        <v>345</v>
      </c>
      <c r="I4" s="94" t="s">
        <v>347</v>
      </c>
      <c r="J4" s="171" t="s">
        <v>343</v>
      </c>
      <c r="K4" s="171" t="s">
        <v>344</v>
      </c>
      <c r="L4" s="171" t="s">
        <v>345</v>
      </c>
      <c r="M4" s="94" t="s">
        <v>347</v>
      </c>
    </row>
    <row r="5" spans="1:19" ht="15" customHeight="1">
      <c r="A5" s="158" t="s">
        <v>348</v>
      </c>
      <c r="B5" s="230"/>
      <c r="C5" s="231"/>
      <c r="D5" s="231"/>
      <c r="E5" s="231"/>
      <c r="F5" s="231"/>
      <c r="G5" s="231"/>
      <c r="H5" s="231"/>
      <c r="I5" s="231"/>
      <c r="J5" s="231"/>
      <c r="K5" s="231"/>
      <c r="L5" s="232"/>
      <c r="M5" s="170"/>
      <c r="O5" s="2"/>
      <c r="P5" s="2"/>
      <c r="Q5" s="2"/>
      <c r="R5" s="2"/>
      <c r="S5" s="2"/>
    </row>
    <row r="6" spans="1:13" ht="15" customHeight="1">
      <c r="A6" s="158" t="s">
        <v>23</v>
      </c>
      <c r="B6" s="172">
        <v>56.4</v>
      </c>
      <c r="C6" s="172">
        <v>48</v>
      </c>
      <c r="D6" s="172">
        <v>14.8</v>
      </c>
      <c r="E6" s="172">
        <f>100-B6</f>
        <v>43.6</v>
      </c>
      <c r="F6" s="172">
        <v>63.8</v>
      </c>
      <c r="G6" s="172">
        <v>55.1</v>
      </c>
      <c r="H6" s="172">
        <v>13.7</v>
      </c>
      <c r="I6" s="172">
        <f>100-F6</f>
        <v>36.2</v>
      </c>
      <c r="J6" s="172">
        <v>49.2</v>
      </c>
      <c r="K6" s="172">
        <v>41.2</v>
      </c>
      <c r="L6" s="172">
        <v>16.2</v>
      </c>
      <c r="M6" s="173">
        <f>100-J6</f>
        <v>50.8</v>
      </c>
    </row>
    <row r="7" spans="1:13" ht="15" customHeight="1">
      <c r="A7" s="158" t="s">
        <v>16</v>
      </c>
      <c r="B7" s="172" t="s">
        <v>656</v>
      </c>
      <c r="C7" s="172" t="s">
        <v>657</v>
      </c>
      <c r="D7" s="172">
        <v>27.5</v>
      </c>
      <c r="E7" s="172">
        <f>100-37.3</f>
        <v>62.7</v>
      </c>
      <c r="F7" s="172">
        <v>38.7</v>
      </c>
      <c r="G7" s="172" t="s">
        <v>658</v>
      </c>
      <c r="H7" s="172">
        <v>26.2</v>
      </c>
      <c r="I7" s="172">
        <f aca="true" t="shared" si="0" ref="I7:I13">100-F7</f>
        <v>61.3</v>
      </c>
      <c r="J7" s="172" t="s">
        <v>476</v>
      </c>
      <c r="K7" s="172" t="s">
        <v>659</v>
      </c>
      <c r="L7" s="172" t="s">
        <v>508</v>
      </c>
      <c r="M7" s="173">
        <f>100-35.9</f>
        <v>64.1</v>
      </c>
    </row>
    <row r="8" spans="1:13" ht="15" customHeight="1">
      <c r="A8" s="158" t="s">
        <v>17</v>
      </c>
      <c r="B8" s="172">
        <v>81.4</v>
      </c>
      <c r="C8" s="172">
        <v>68.5</v>
      </c>
      <c r="D8" s="172">
        <v>15.8</v>
      </c>
      <c r="E8" s="172">
        <f aca="true" t="shared" si="1" ref="E8:E13">100-B8</f>
        <v>18.599999999999994</v>
      </c>
      <c r="F8" s="172">
        <v>88.2</v>
      </c>
      <c r="G8" s="172">
        <v>75.3</v>
      </c>
      <c r="H8" s="172">
        <v>14.6</v>
      </c>
      <c r="I8" s="172">
        <f t="shared" si="0"/>
        <v>11.799999999999997</v>
      </c>
      <c r="J8" s="172">
        <v>74.3</v>
      </c>
      <c r="K8" s="172">
        <v>61.4</v>
      </c>
      <c r="L8" s="172">
        <v>17.4</v>
      </c>
      <c r="M8" s="173">
        <f aca="true" t="shared" si="2" ref="M8:M13">100-J8</f>
        <v>25.700000000000003</v>
      </c>
    </row>
    <row r="9" spans="1:13" ht="15" customHeight="1">
      <c r="A9" s="158" t="s">
        <v>21</v>
      </c>
      <c r="B9" s="172">
        <v>57.4</v>
      </c>
      <c r="C9" s="172">
        <v>53.1</v>
      </c>
      <c r="D9" s="172" t="s">
        <v>388</v>
      </c>
      <c r="E9" s="172">
        <f t="shared" si="1"/>
        <v>42.6</v>
      </c>
      <c r="F9" s="172">
        <v>67.7</v>
      </c>
      <c r="G9" s="172">
        <v>62.8</v>
      </c>
      <c r="H9" s="172" t="s">
        <v>660</v>
      </c>
      <c r="I9" s="172">
        <f t="shared" si="0"/>
        <v>32.3</v>
      </c>
      <c r="J9" s="172">
        <v>48</v>
      </c>
      <c r="K9" s="172">
        <v>44.1</v>
      </c>
      <c r="L9" s="172" t="s">
        <v>590</v>
      </c>
      <c r="M9" s="173">
        <f t="shared" si="2"/>
        <v>52</v>
      </c>
    </row>
    <row r="10" spans="1:13" ht="15" customHeight="1">
      <c r="A10" s="158" t="s">
        <v>22</v>
      </c>
      <c r="B10" s="172" t="s">
        <v>648</v>
      </c>
      <c r="C10" s="172" t="s">
        <v>661</v>
      </c>
      <c r="D10" s="172" t="s">
        <v>376</v>
      </c>
      <c r="E10" s="172">
        <f>100-6.7</f>
        <v>93.3</v>
      </c>
      <c r="F10" s="172" t="s">
        <v>571</v>
      </c>
      <c r="G10" s="172" t="s">
        <v>662</v>
      </c>
      <c r="H10" s="172" t="s">
        <v>376</v>
      </c>
      <c r="I10" s="172">
        <f>100-10.5</f>
        <v>89.5</v>
      </c>
      <c r="J10" s="172" t="s">
        <v>376</v>
      </c>
      <c r="K10" s="172" t="s">
        <v>376</v>
      </c>
      <c r="L10" s="172" t="s">
        <v>376</v>
      </c>
      <c r="M10" s="173" t="s">
        <v>376</v>
      </c>
    </row>
    <row r="11" spans="1:13" ht="15" customHeight="1">
      <c r="A11" s="158" t="s">
        <v>20</v>
      </c>
      <c r="B11" s="172">
        <v>65.5</v>
      </c>
      <c r="C11" s="172">
        <v>55.6</v>
      </c>
      <c r="D11" s="172">
        <v>15.1</v>
      </c>
      <c r="E11" s="172">
        <f t="shared" si="1"/>
        <v>34.5</v>
      </c>
      <c r="F11" s="172">
        <v>72.2</v>
      </c>
      <c r="G11" s="172">
        <v>62.1</v>
      </c>
      <c r="H11" s="172">
        <v>14</v>
      </c>
      <c r="I11" s="172">
        <f t="shared" si="0"/>
        <v>27.799999999999997</v>
      </c>
      <c r="J11" s="172">
        <v>58.8</v>
      </c>
      <c r="K11" s="172">
        <v>49.1</v>
      </c>
      <c r="L11" s="172">
        <v>16.4</v>
      </c>
      <c r="M11" s="173">
        <f t="shared" si="2"/>
        <v>41.2</v>
      </c>
    </row>
    <row r="12" spans="1:13" ht="15" customHeight="1">
      <c r="A12" s="158" t="s">
        <v>338</v>
      </c>
      <c r="B12" s="174">
        <v>70.9</v>
      </c>
      <c r="C12" s="172">
        <v>60.5</v>
      </c>
      <c r="D12" s="172">
        <v>14.6</v>
      </c>
      <c r="E12" s="172">
        <f t="shared" si="1"/>
        <v>29.099999999999994</v>
      </c>
      <c r="F12" s="172">
        <v>78.2</v>
      </c>
      <c r="G12" s="172">
        <v>67.4</v>
      </c>
      <c r="H12" s="172">
        <v>13.7</v>
      </c>
      <c r="I12" s="172">
        <f t="shared" si="0"/>
        <v>21.799999999999997</v>
      </c>
      <c r="J12" s="172">
        <v>63.6</v>
      </c>
      <c r="K12" s="172">
        <v>53.6</v>
      </c>
      <c r="L12" s="172">
        <v>15.8</v>
      </c>
      <c r="M12" s="173">
        <f t="shared" si="2"/>
        <v>36.4</v>
      </c>
    </row>
    <row r="13" spans="1:13" ht="15" customHeight="1">
      <c r="A13" s="158" t="s">
        <v>19</v>
      </c>
      <c r="B13" s="172">
        <v>48</v>
      </c>
      <c r="C13" s="172">
        <v>44.4</v>
      </c>
      <c r="D13" s="172" t="s">
        <v>388</v>
      </c>
      <c r="E13" s="172">
        <f t="shared" si="1"/>
        <v>52</v>
      </c>
      <c r="F13" s="172">
        <v>57.6</v>
      </c>
      <c r="G13" s="172">
        <v>53</v>
      </c>
      <c r="H13" s="172" t="s">
        <v>378</v>
      </c>
      <c r="I13" s="172">
        <f t="shared" si="0"/>
        <v>42.4</v>
      </c>
      <c r="J13" s="172">
        <v>38.9</v>
      </c>
      <c r="K13" s="172" t="s">
        <v>663</v>
      </c>
      <c r="L13" s="172" t="s">
        <v>376</v>
      </c>
      <c r="M13" s="173">
        <f t="shared" si="2"/>
        <v>61.1</v>
      </c>
    </row>
    <row r="14" spans="1:13" ht="12">
      <c r="A14" s="158" t="s">
        <v>339</v>
      </c>
      <c r="B14" s="175">
        <v>63.5</v>
      </c>
      <c r="C14" s="175">
        <v>54.1</v>
      </c>
      <c r="D14" s="175">
        <v>14.9</v>
      </c>
      <c r="E14" s="172">
        <f>100-B14</f>
        <v>36.5</v>
      </c>
      <c r="F14" s="175">
        <v>70.4</v>
      </c>
      <c r="G14" s="175">
        <v>60.7</v>
      </c>
      <c r="H14" s="175">
        <v>13.8</v>
      </c>
      <c r="I14" s="172">
        <f>100-F14</f>
        <v>29.599999999999994</v>
      </c>
      <c r="J14" s="175">
        <v>56.7</v>
      </c>
      <c r="K14" s="175">
        <v>47.5</v>
      </c>
      <c r="L14" s="175">
        <v>16.3</v>
      </c>
      <c r="M14" s="173">
        <f>100-J14</f>
        <v>43.3</v>
      </c>
    </row>
  </sheetData>
  <sheetProtection/>
  <mergeCells count="4">
    <mergeCell ref="B5:L5"/>
    <mergeCell ref="B3:E3"/>
    <mergeCell ref="F3:I3"/>
    <mergeCell ref="J3:M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pane ySplit="6" topLeftCell="A10" activePane="bottomLeft" state="frozen"/>
      <selection pane="topLeft" activeCell="A1" sqref="A1"/>
      <selection pane="bottomLeft" activeCell="I38" sqref="I38"/>
    </sheetView>
  </sheetViews>
  <sheetFormatPr defaultColWidth="9.140625" defaultRowHeight="12.75"/>
  <cols>
    <col min="1" max="1" width="51.00390625" style="32" customWidth="1"/>
    <col min="2" max="2" width="8.8515625" style="0" customWidth="1"/>
    <col min="3" max="3" width="7.00390625" style="0" customWidth="1"/>
    <col min="4" max="4" width="6.421875" style="0" customWidth="1"/>
    <col min="5" max="5" width="7.57421875" style="0" customWidth="1"/>
    <col min="6" max="6" width="7.00390625" style="0" customWidth="1"/>
    <col min="7" max="7" width="7.7109375" style="0" customWidth="1"/>
    <col min="8" max="8" width="6.28125" style="0" customWidth="1"/>
    <col min="9" max="9" width="6.421875" style="0" customWidth="1"/>
    <col min="10" max="10" width="61.140625" style="32" customWidth="1"/>
  </cols>
  <sheetData>
    <row r="1" spans="1:10" ht="15" customHeight="1">
      <c r="A1" s="30" t="s">
        <v>298</v>
      </c>
      <c r="B1" s="28"/>
      <c r="C1" s="28"/>
      <c r="D1" s="28"/>
      <c r="E1" s="28"/>
      <c r="F1" s="28"/>
      <c r="G1" s="28"/>
      <c r="H1" s="28"/>
      <c r="I1" s="28"/>
      <c r="J1" s="30"/>
    </row>
    <row r="2" spans="1:10" ht="15" customHeight="1">
      <c r="A2" s="95" t="s">
        <v>299</v>
      </c>
      <c r="B2" s="33"/>
      <c r="C2" s="33"/>
      <c r="D2" s="33"/>
      <c r="E2" s="33"/>
      <c r="F2" s="33"/>
      <c r="G2" s="33"/>
      <c r="H2" s="33"/>
      <c r="I2" s="33"/>
      <c r="J2" s="37"/>
    </row>
    <row r="3" spans="1:10" ht="15" customHeight="1">
      <c r="A3" s="234"/>
      <c r="B3" s="241">
        <v>1000</v>
      </c>
      <c r="C3" s="241"/>
      <c r="D3" s="241"/>
      <c r="E3" s="241"/>
      <c r="F3" s="241"/>
      <c r="G3" s="241"/>
      <c r="H3" s="241"/>
      <c r="I3" s="241"/>
      <c r="J3" s="234"/>
    </row>
    <row r="4" spans="1:10" ht="15" customHeight="1">
      <c r="A4" s="235"/>
      <c r="B4" s="240" t="s">
        <v>0</v>
      </c>
      <c r="C4" s="240"/>
      <c r="D4" s="240"/>
      <c r="E4" s="240"/>
      <c r="F4" s="240"/>
      <c r="G4" s="240"/>
      <c r="H4" s="240"/>
      <c r="I4" s="240"/>
      <c r="J4" s="235"/>
    </row>
    <row r="5" spans="1:10" ht="25.5" customHeight="1">
      <c r="A5" s="236"/>
      <c r="B5" s="106" t="s">
        <v>252</v>
      </c>
      <c r="C5" s="106" t="s">
        <v>16</v>
      </c>
      <c r="D5" s="106" t="s">
        <v>31</v>
      </c>
      <c r="E5" s="106" t="s">
        <v>32</v>
      </c>
      <c r="F5" s="106" t="s">
        <v>33</v>
      </c>
      <c r="G5" s="106" t="s">
        <v>19</v>
      </c>
      <c r="H5" s="106" t="s">
        <v>34</v>
      </c>
      <c r="I5" s="122" t="s">
        <v>35</v>
      </c>
      <c r="J5" s="236"/>
    </row>
    <row r="6" spans="1:10" ht="12.75">
      <c r="A6" s="98"/>
      <c r="B6" s="242" t="s">
        <v>224</v>
      </c>
      <c r="C6" s="243"/>
      <c r="D6" s="243"/>
      <c r="E6" s="243"/>
      <c r="F6" s="243"/>
      <c r="G6" s="243"/>
      <c r="H6" s="243"/>
      <c r="I6" s="244"/>
      <c r="J6" s="98"/>
    </row>
    <row r="7" spans="1:10" ht="12.75">
      <c r="A7" s="21" t="s">
        <v>53</v>
      </c>
      <c r="B7" s="133">
        <v>499.5</v>
      </c>
      <c r="C7" s="133">
        <v>85.9</v>
      </c>
      <c r="D7" s="133">
        <v>90.9</v>
      </c>
      <c r="E7" s="133">
        <v>83</v>
      </c>
      <c r="F7" s="133">
        <v>87</v>
      </c>
      <c r="G7" s="133">
        <v>75.2</v>
      </c>
      <c r="H7" s="133">
        <v>46.1</v>
      </c>
      <c r="I7" s="133">
        <v>31.4</v>
      </c>
      <c r="J7" s="21" t="s">
        <v>1</v>
      </c>
    </row>
    <row r="8" spans="1:10" ht="15" customHeight="1">
      <c r="A8" s="22" t="s">
        <v>46</v>
      </c>
      <c r="B8" s="133" t="s">
        <v>380</v>
      </c>
      <c r="C8" s="133" t="s">
        <v>376</v>
      </c>
      <c r="D8" s="133" t="s">
        <v>381</v>
      </c>
      <c r="E8" s="133" t="s">
        <v>376</v>
      </c>
      <c r="F8" s="133">
        <v>0.9</v>
      </c>
      <c r="G8" s="133" t="s">
        <v>376</v>
      </c>
      <c r="H8" s="133" t="s">
        <v>382</v>
      </c>
      <c r="I8" s="133" t="s">
        <v>379</v>
      </c>
      <c r="J8" s="22" t="s">
        <v>39</v>
      </c>
    </row>
    <row r="9" spans="1:10" ht="15" customHeight="1">
      <c r="A9" s="22" t="s">
        <v>47</v>
      </c>
      <c r="B9" s="133">
        <v>88.6</v>
      </c>
      <c r="C9" s="133">
        <v>32.2</v>
      </c>
      <c r="D9" s="133">
        <v>5.2</v>
      </c>
      <c r="E9" s="133" t="s">
        <v>358</v>
      </c>
      <c r="F9" s="133">
        <v>11.8</v>
      </c>
      <c r="G9" s="133">
        <v>11.6</v>
      </c>
      <c r="H9" s="133">
        <v>11.1</v>
      </c>
      <c r="I9" s="133">
        <v>7.9</v>
      </c>
      <c r="J9" s="22" t="s">
        <v>52</v>
      </c>
    </row>
    <row r="10" spans="1:10" ht="15" customHeight="1">
      <c r="A10" s="35" t="s">
        <v>48</v>
      </c>
      <c r="B10" s="133" t="s">
        <v>383</v>
      </c>
      <c r="C10" s="133" t="s">
        <v>384</v>
      </c>
      <c r="D10" s="133" t="s">
        <v>385</v>
      </c>
      <c r="E10" s="133" t="s">
        <v>386</v>
      </c>
      <c r="F10" s="133">
        <v>17.3</v>
      </c>
      <c r="G10" s="133" t="s">
        <v>387</v>
      </c>
      <c r="H10" s="133" t="s">
        <v>388</v>
      </c>
      <c r="I10" s="133" t="s">
        <v>384</v>
      </c>
      <c r="J10" s="35" t="s">
        <v>40</v>
      </c>
    </row>
    <row r="11" spans="1:10" ht="15" customHeight="1">
      <c r="A11" s="22" t="s">
        <v>49</v>
      </c>
      <c r="B11" s="133" t="s">
        <v>389</v>
      </c>
      <c r="C11" s="133">
        <v>13.7</v>
      </c>
      <c r="D11" s="133" t="s">
        <v>390</v>
      </c>
      <c r="E11" s="133" t="s">
        <v>376</v>
      </c>
      <c r="F11" s="133">
        <v>4.4</v>
      </c>
      <c r="G11" s="133" t="s">
        <v>391</v>
      </c>
      <c r="H11" s="133" t="s">
        <v>392</v>
      </c>
      <c r="I11" s="133" t="s">
        <v>376</v>
      </c>
      <c r="J11" s="22" t="s">
        <v>36</v>
      </c>
    </row>
    <row r="12" spans="1:10" ht="15" customHeight="1">
      <c r="A12" s="22" t="s">
        <v>50</v>
      </c>
      <c r="B12" s="133">
        <v>178.6</v>
      </c>
      <c r="C12" s="133">
        <v>31.4</v>
      </c>
      <c r="D12" s="133" t="s">
        <v>393</v>
      </c>
      <c r="E12" s="133">
        <v>32.1</v>
      </c>
      <c r="F12" s="133">
        <v>37.1</v>
      </c>
      <c r="G12" s="133" t="s">
        <v>394</v>
      </c>
      <c r="H12" s="133" t="s">
        <v>395</v>
      </c>
      <c r="I12" s="133" t="s">
        <v>369</v>
      </c>
      <c r="J12" s="22" t="s">
        <v>37</v>
      </c>
    </row>
    <row r="13" spans="1:10" ht="15" customHeight="1">
      <c r="A13" s="22" t="s">
        <v>45</v>
      </c>
      <c r="B13" s="133">
        <v>101.1</v>
      </c>
      <c r="C13" s="133" t="s">
        <v>396</v>
      </c>
      <c r="D13" s="133" t="s">
        <v>397</v>
      </c>
      <c r="E13" s="133" t="s">
        <v>398</v>
      </c>
      <c r="F13" s="133">
        <v>15.6</v>
      </c>
      <c r="G13" s="133" t="s">
        <v>399</v>
      </c>
      <c r="H13" s="133" t="s">
        <v>400</v>
      </c>
      <c r="I13" s="133" t="s">
        <v>401</v>
      </c>
      <c r="J13" s="22" t="s">
        <v>41</v>
      </c>
    </row>
    <row r="14" spans="1:10" ht="15" customHeight="1">
      <c r="A14" s="22" t="s">
        <v>171</v>
      </c>
      <c r="B14" s="10"/>
      <c r="C14" s="97"/>
      <c r="D14" s="10"/>
      <c r="E14" s="10"/>
      <c r="F14" s="10"/>
      <c r="G14" s="10"/>
      <c r="H14" s="10"/>
      <c r="I14" s="10"/>
      <c r="J14" s="22" t="s">
        <v>42</v>
      </c>
    </row>
    <row r="15" spans="1:10" ht="15" customHeight="1">
      <c r="A15" s="22" t="s">
        <v>51</v>
      </c>
      <c r="B15" s="133">
        <v>18.4</v>
      </c>
      <c r="C15" s="133" t="s">
        <v>402</v>
      </c>
      <c r="D15" s="133" t="s">
        <v>403</v>
      </c>
      <c r="E15" s="133">
        <v>3.4</v>
      </c>
      <c r="F15" s="133" t="s">
        <v>404</v>
      </c>
      <c r="G15" s="133">
        <v>3.8</v>
      </c>
      <c r="H15" s="133" t="s">
        <v>405</v>
      </c>
      <c r="I15" s="133" t="s">
        <v>381</v>
      </c>
      <c r="J15" s="22" t="s">
        <v>38</v>
      </c>
    </row>
    <row r="16" spans="1:10" ht="15" customHeight="1">
      <c r="A16" s="22" t="s">
        <v>43</v>
      </c>
      <c r="B16" s="133" t="s">
        <v>406</v>
      </c>
      <c r="C16" s="133" t="s">
        <v>376</v>
      </c>
      <c r="D16" s="133" t="s">
        <v>407</v>
      </c>
      <c r="E16" s="133" t="s">
        <v>387</v>
      </c>
      <c r="F16" s="133">
        <v>11.4</v>
      </c>
      <c r="G16" s="133" t="s">
        <v>408</v>
      </c>
      <c r="H16" s="133">
        <v>5.3</v>
      </c>
      <c r="I16" s="133" t="s">
        <v>369</v>
      </c>
      <c r="J16" s="22" t="s">
        <v>44</v>
      </c>
    </row>
    <row r="17" spans="1:10" ht="15" customHeight="1">
      <c r="A17" s="34"/>
      <c r="B17" s="237" t="s">
        <v>222</v>
      </c>
      <c r="C17" s="238"/>
      <c r="D17" s="238"/>
      <c r="E17" s="238"/>
      <c r="F17" s="238"/>
      <c r="G17" s="238"/>
      <c r="H17" s="238"/>
      <c r="I17" s="239"/>
      <c r="J17" s="34"/>
    </row>
    <row r="18" spans="1:10" ht="15" customHeight="1">
      <c r="A18" s="21" t="s">
        <v>53</v>
      </c>
      <c r="B18" s="133">
        <v>244.2</v>
      </c>
      <c r="C18" s="133">
        <v>44.5</v>
      </c>
      <c r="D18" s="133">
        <v>45.9</v>
      </c>
      <c r="E18" s="133">
        <v>41</v>
      </c>
      <c r="F18" s="133">
        <v>43.5</v>
      </c>
      <c r="G18" s="133">
        <v>36.5</v>
      </c>
      <c r="H18" s="133">
        <v>20.2</v>
      </c>
      <c r="I18" s="133">
        <v>12.7</v>
      </c>
      <c r="J18" s="21" t="s">
        <v>1</v>
      </c>
    </row>
    <row r="19" spans="1:10" ht="15" customHeight="1">
      <c r="A19" s="22" t="s">
        <v>46</v>
      </c>
      <c r="B19" s="133" t="s">
        <v>409</v>
      </c>
      <c r="C19" s="133" t="s">
        <v>376</v>
      </c>
      <c r="D19" s="133" t="s">
        <v>376</v>
      </c>
      <c r="E19" s="133" t="s">
        <v>410</v>
      </c>
      <c r="F19" s="133" t="s">
        <v>376</v>
      </c>
      <c r="G19" s="133" t="s">
        <v>376</v>
      </c>
      <c r="H19" s="133" t="s">
        <v>376</v>
      </c>
      <c r="I19" s="133" t="s">
        <v>411</v>
      </c>
      <c r="J19" s="22" t="s">
        <v>39</v>
      </c>
    </row>
    <row r="20" spans="1:10" ht="15" customHeight="1">
      <c r="A20" s="22" t="s">
        <v>47</v>
      </c>
      <c r="B20" s="133">
        <v>38.1</v>
      </c>
      <c r="C20" s="133">
        <v>15.9</v>
      </c>
      <c r="D20" s="133" t="s">
        <v>412</v>
      </c>
      <c r="E20" s="133" t="s">
        <v>405</v>
      </c>
      <c r="F20" s="133" t="s">
        <v>413</v>
      </c>
      <c r="G20" s="133">
        <v>4.3</v>
      </c>
      <c r="H20" s="133">
        <v>2.7</v>
      </c>
      <c r="I20" s="133">
        <v>3.2</v>
      </c>
      <c r="J20" s="22" t="s">
        <v>52</v>
      </c>
    </row>
    <row r="21" spans="1:10" ht="15" customHeight="1">
      <c r="A21" s="35" t="s">
        <v>48</v>
      </c>
      <c r="B21" s="133">
        <v>42.3</v>
      </c>
      <c r="C21" s="133">
        <v>1.5</v>
      </c>
      <c r="D21" s="133" t="s">
        <v>414</v>
      </c>
      <c r="E21" s="133">
        <v>10.7</v>
      </c>
      <c r="F21" s="133">
        <v>10.2</v>
      </c>
      <c r="G21" s="133" t="s">
        <v>415</v>
      </c>
      <c r="H21" s="133">
        <v>4.1</v>
      </c>
      <c r="I21" s="133" t="s">
        <v>353</v>
      </c>
      <c r="J21" s="35" t="s">
        <v>40</v>
      </c>
    </row>
    <row r="22" spans="1:10" ht="15" customHeight="1">
      <c r="A22" s="22" t="s">
        <v>49</v>
      </c>
      <c r="B22" s="133">
        <v>13.9</v>
      </c>
      <c r="C22" s="133">
        <v>6</v>
      </c>
      <c r="D22" s="133" t="s">
        <v>371</v>
      </c>
      <c r="E22" s="133" t="s">
        <v>376</v>
      </c>
      <c r="F22" s="133">
        <v>1.2</v>
      </c>
      <c r="G22" s="133" t="s">
        <v>416</v>
      </c>
      <c r="H22" s="133" t="s">
        <v>376</v>
      </c>
      <c r="I22" s="133" t="s">
        <v>376</v>
      </c>
      <c r="J22" s="22" t="s">
        <v>36</v>
      </c>
    </row>
    <row r="23" spans="1:10" ht="15" customHeight="1">
      <c r="A23" s="22" t="s">
        <v>50</v>
      </c>
      <c r="B23" s="133">
        <v>97.2</v>
      </c>
      <c r="C23" s="133">
        <v>18.4</v>
      </c>
      <c r="D23" s="133">
        <v>21.7</v>
      </c>
      <c r="E23" s="133">
        <v>16.5</v>
      </c>
      <c r="F23" s="133">
        <v>18.9</v>
      </c>
      <c r="G23" s="133">
        <v>14.2</v>
      </c>
      <c r="H23" s="133">
        <v>6</v>
      </c>
      <c r="I23" s="133">
        <v>1.6</v>
      </c>
      <c r="J23" s="22" t="s">
        <v>37</v>
      </c>
    </row>
    <row r="24" spans="1:10" ht="15" customHeight="1">
      <c r="A24" s="22" t="s">
        <v>45</v>
      </c>
      <c r="B24" s="133">
        <v>47.1</v>
      </c>
      <c r="C24" s="133" t="s">
        <v>403</v>
      </c>
      <c r="D24" s="133" t="s">
        <v>417</v>
      </c>
      <c r="E24" s="133">
        <v>8.5</v>
      </c>
      <c r="F24" s="133">
        <v>7.5</v>
      </c>
      <c r="G24" s="133" t="s">
        <v>418</v>
      </c>
      <c r="H24" s="133" t="s">
        <v>419</v>
      </c>
      <c r="I24" s="133">
        <v>3.1</v>
      </c>
      <c r="J24" s="22" t="s">
        <v>41</v>
      </c>
    </row>
    <row r="25" spans="1:10" ht="15" customHeight="1">
      <c r="A25" s="22" t="s">
        <v>171</v>
      </c>
      <c r="B25" s="10"/>
      <c r="C25" s="97"/>
      <c r="D25" s="10"/>
      <c r="E25" s="10"/>
      <c r="F25" s="10"/>
      <c r="G25" s="10"/>
      <c r="H25" s="10"/>
      <c r="I25" s="10"/>
      <c r="J25" s="22" t="s">
        <v>42</v>
      </c>
    </row>
    <row r="26" spans="1:10" ht="15" customHeight="1">
      <c r="A26" s="20" t="s">
        <v>51</v>
      </c>
      <c r="B26" s="133">
        <v>10.3</v>
      </c>
      <c r="C26" s="133" t="s">
        <v>376</v>
      </c>
      <c r="D26" s="133" t="s">
        <v>376</v>
      </c>
      <c r="E26" s="133">
        <v>1.2</v>
      </c>
      <c r="F26" s="133" t="s">
        <v>420</v>
      </c>
      <c r="G26" s="133">
        <v>2.6</v>
      </c>
      <c r="H26" s="133" t="s">
        <v>421</v>
      </c>
      <c r="I26" s="133" t="s">
        <v>376</v>
      </c>
      <c r="J26" s="22" t="s">
        <v>38</v>
      </c>
    </row>
    <row r="27" spans="1:10" ht="15" customHeight="1">
      <c r="A27" s="20" t="s">
        <v>43</v>
      </c>
      <c r="B27" s="133">
        <v>36.7</v>
      </c>
      <c r="C27" s="133" t="s">
        <v>376</v>
      </c>
      <c r="D27" s="133" t="s">
        <v>422</v>
      </c>
      <c r="E27" s="133" t="s">
        <v>423</v>
      </c>
      <c r="F27" s="133" t="s">
        <v>414</v>
      </c>
      <c r="G27" s="133" t="s">
        <v>424</v>
      </c>
      <c r="H27" s="133">
        <v>3.7</v>
      </c>
      <c r="I27" s="133">
        <v>2.4</v>
      </c>
      <c r="J27" s="20" t="s">
        <v>44</v>
      </c>
    </row>
    <row r="28" spans="1:10" ht="15" customHeight="1">
      <c r="A28" s="34"/>
      <c r="B28" s="237" t="s">
        <v>225</v>
      </c>
      <c r="C28" s="238"/>
      <c r="D28" s="238"/>
      <c r="E28" s="238"/>
      <c r="F28" s="238"/>
      <c r="G28" s="238"/>
      <c r="H28" s="238"/>
      <c r="I28" s="239"/>
      <c r="J28" s="34"/>
    </row>
    <row r="29" spans="1:10" ht="15" customHeight="1">
      <c r="A29" s="21" t="s">
        <v>53</v>
      </c>
      <c r="B29" s="133">
        <v>255.3</v>
      </c>
      <c r="C29" s="133">
        <v>41.4</v>
      </c>
      <c r="D29" s="133">
        <v>45.1</v>
      </c>
      <c r="E29" s="133">
        <v>42</v>
      </c>
      <c r="F29" s="133">
        <v>43.6</v>
      </c>
      <c r="G29" s="133">
        <v>38.7</v>
      </c>
      <c r="H29" s="133">
        <v>25.8</v>
      </c>
      <c r="I29" s="133">
        <v>18.7</v>
      </c>
      <c r="J29" s="21" t="s">
        <v>1</v>
      </c>
    </row>
    <row r="30" spans="1:10" ht="15" customHeight="1">
      <c r="A30" s="20" t="s">
        <v>46</v>
      </c>
      <c r="B30" s="133" t="s">
        <v>425</v>
      </c>
      <c r="C30" s="133" t="s">
        <v>376</v>
      </c>
      <c r="D30" s="133" t="s">
        <v>376</v>
      </c>
      <c r="E30" s="133" t="s">
        <v>376</v>
      </c>
      <c r="F30" s="133" t="s">
        <v>376</v>
      </c>
      <c r="G30" s="133" t="s">
        <v>376</v>
      </c>
      <c r="H30" s="133" t="s">
        <v>427</v>
      </c>
      <c r="I30" s="133" t="s">
        <v>428</v>
      </c>
      <c r="J30" s="20" t="s">
        <v>39</v>
      </c>
    </row>
    <row r="31" spans="1:10" ht="15" customHeight="1">
      <c r="A31" s="22" t="s">
        <v>47</v>
      </c>
      <c r="B31" s="133">
        <v>50.5</v>
      </c>
      <c r="C31" s="133">
        <v>16.3</v>
      </c>
      <c r="D31" s="133">
        <v>2.4</v>
      </c>
      <c r="E31" s="133" t="s">
        <v>429</v>
      </c>
      <c r="F31" s="133">
        <v>6.6</v>
      </c>
      <c r="G31" s="133">
        <v>7.3</v>
      </c>
      <c r="H31" s="133">
        <v>8.4</v>
      </c>
      <c r="I31" s="133">
        <v>4.7</v>
      </c>
      <c r="J31" s="22" t="s">
        <v>52</v>
      </c>
    </row>
    <row r="32" spans="1:10" ht="15" customHeight="1">
      <c r="A32" s="44" t="s">
        <v>48</v>
      </c>
      <c r="B32" s="133" t="s">
        <v>430</v>
      </c>
      <c r="C32" s="133" t="s">
        <v>431</v>
      </c>
      <c r="D32" s="133">
        <v>2.7</v>
      </c>
      <c r="E32" s="133" t="s">
        <v>432</v>
      </c>
      <c r="F32" s="133" t="s">
        <v>418</v>
      </c>
      <c r="G32" s="133" t="s">
        <v>433</v>
      </c>
      <c r="H32" s="133" t="s">
        <v>376</v>
      </c>
      <c r="I32" s="133" t="s">
        <v>376</v>
      </c>
      <c r="J32" s="44" t="s">
        <v>40</v>
      </c>
    </row>
    <row r="33" spans="1:10" ht="15" customHeight="1">
      <c r="A33" s="22" t="s">
        <v>49</v>
      </c>
      <c r="B33" s="133" t="s">
        <v>434</v>
      </c>
      <c r="C33" s="133">
        <v>7.7</v>
      </c>
      <c r="D33" s="133" t="s">
        <v>435</v>
      </c>
      <c r="E33" s="133" t="s">
        <v>420</v>
      </c>
      <c r="F33" s="133" t="s">
        <v>436</v>
      </c>
      <c r="G33" s="133">
        <v>1.6</v>
      </c>
      <c r="H33" s="133">
        <v>1.3</v>
      </c>
      <c r="I33" s="133" t="s">
        <v>376</v>
      </c>
      <c r="J33" s="22" t="s">
        <v>36</v>
      </c>
    </row>
    <row r="34" spans="1:10" ht="15" customHeight="1">
      <c r="A34" s="20" t="s">
        <v>50</v>
      </c>
      <c r="B34" s="133">
        <v>81.3</v>
      </c>
      <c r="C34" s="133">
        <v>13</v>
      </c>
      <c r="D34" s="133" t="s">
        <v>387</v>
      </c>
      <c r="E34" s="133">
        <v>15.6</v>
      </c>
      <c r="F34" s="133">
        <v>18.2</v>
      </c>
      <c r="G34" s="133" t="s">
        <v>395</v>
      </c>
      <c r="H34" s="133" t="s">
        <v>437</v>
      </c>
      <c r="I34" s="133" t="s">
        <v>376</v>
      </c>
      <c r="J34" s="22" t="s">
        <v>37</v>
      </c>
    </row>
    <row r="35" spans="1:10" ht="15" customHeight="1">
      <c r="A35" s="22" t="s">
        <v>45</v>
      </c>
      <c r="B35" s="133" t="s">
        <v>438</v>
      </c>
      <c r="C35" s="133" t="s">
        <v>376</v>
      </c>
      <c r="D35" s="133" t="s">
        <v>439</v>
      </c>
      <c r="E35" s="133" t="s">
        <v>440</v>
      </c>
      <c r="F35" s="133">
        <v>8.1</v>
      </c>
      <c r="G35" s="133" t="s">
        <v>441</v>
      </c>
      <c r="H35" s="133" t="s">
        <v>362</v>
      </c>
      <c r="I35" s="133" t="s">
        <v>442</v>
      </c>
      <c r="J35" s="22" t="s">
        <v>41</v>
      </c>
    </row>
    <row r="36" spans="1:10" ht="15" customHeight="1">
      <c r="A36" s="22" t="s">
        <v>171</v>
      </c>
      <c r="B36" s="10"/>
      <c r="C36" s="10"/>
      <c r="D36" s="10"/>
      <c r="E36" s="10"/>
      <c r="F36" s="10"/>
      <c r="G36" s="10"/>
      <c r="H36" s="10"/>
      <c r="I36" s="10"/>
      <c r="J36" s="22" t="s">
        <v>42</v>
      </c>
    </row>
    <row r="37" spans="1:10" ht="15" customHeight="1">
      <c r="A37" s="22" t="s">
        <v>51</v>
      </c>
      <c r="B37" s="133">
        <v>8.1</v>
      </c>
      <c r="C37" s="133" t="s">
        <v>376</v>
      </c>
      <c r="D37" s="133" t="s">
        <v>376</v>
      </c>
      <c r="E37" s="133">
        <v>2.2</v>
      </c>
      <c r="F37" s="133" t="s">
        <v>376</v>
      </c>
      <c r="G37" s="133">
        <v>1.2</v>
      </c>
      <c r="H37" s="133" t="s">
        <v>442</v>
      </c>
      <c r="I37" s="133" t="s">
        <v>376</v>
      </c>
      <c r="J37" s="22" t="s">
        <v>38</v>
      </c>
    </row>
    <row r="38" spans="1:10" ht="15" customHeight="1">
      <c r="A38" s="20" t="s">
        <v>43</v>
      </c>
      <c r="B38" s="133" t="s">
        <v>443</v>
      </c>
      <c r="C38" s="133" t="s">
        <v>376</v>
      </c>
      <c r="D38" s="133" t="s">
        <v>444</v>
      </c>
      <c r="E38" s="133" t="s">
        <v>445</v>
      </c>
      <c r="F38" s="133" t="s">
        <v>446</v>
      </c>
      <c r="G38" s="133" t="s">
        <v>376</v>
      </c>
      <c r="H38" s="133" t="s">
        <v>447</v>
      </c>
      <c r="I38" s="133" t="s">
        <v>376</v>
      </c>
      <c r="J38" s="20" t="s">
        <v>44</v>
      </c>
    </row>
    <row r="39" spans="1:10" ht="15" customHeight="1">
      <c r="A39" s="36"/>
      <c r="B39" s="5"/>
      <c r="C39" s="5"/>
      <c r="D39" s="5"/>
      <c r="E39" s="5"/>
      <c r="F39" s="5"/>
      <c r="G39" s="5"/>
      <c r="H39" s="5"/>
      <c r="I39" s="5"/>
      <c r="J39" s="36"/>
    </row>
    <row r="40" ht="15" customHeight="1"/>
    <row r="45" ht="12.75">
      <c r="A45" s="23"/>
    </row>
  </sheetData>
  <sheetProtection/>
  <mergeCells count="7">
    <mergeCell ref="A3:A5"/>
    <mergeCell ref="J3:J5"/>
    <mergeCell ref="B28:I28"/>
    <mergeCell ref="B4:I4"/>
    <mergeCell ref="B3:I3"/>
    <mergeCell ref="B6:I6"/>
    <mergeCell ref="B17:I1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14"/>
  <sheetViews>
    <sheetView zoomScalePageLayoutView="0" workbookViewId="0" topLeftCell="A1">
      <selection activeCell="H14" sqref="H14"/>
    </sheetView>
  </sheetViews>
  <sheetFormatPr defaultColWidth="9.140625" defaultRowHeight="12.75"/>
  <cols>
    <col min="1" max="1" width="50.57421875" style="42" customWidth="1"/>
    <col min="2" max="2" width="10.8515625" style="1" customWidth="1"/>
    <col min="3" max="3" width="11.00390625" style="1" customWidth="1"/>
    <col min="4" max="4" width="10.421875" style="1" customWidth="1"/>
    <col min="5" max="7" width="9.140625" style="1" customWidth="1"/>
    <col min="8" max="8" width="10.140625" style="1" customWidth="1"/>
    <col min="9" max="9" width="62.8515625" style="42" bestFit="1" customWidth="1"/>
    <col min="10" max="16384" width="9.140625" style="1" customWidth="1"/>
  </cols>
  <sheetData>
    <row r="1" spans="1:9" ht="15" customHeight="1">
      <c r="A1" s="43" t="s">
        <v>300</v>
      </c>
      <c r="B1" s="38"/>
      <c r="C1" s="38"/>
      <c r="D1" s="38"/>
      <c r="E1" s="38"/>
      <c r="F1" s="38"/>
      <c r="G1" s="38"/>
      <c r="H1" s="38"/>
      <c r="I1" s="39"/>
    </row>
    <row r="2" spans="1:9" ht="15" customHeight="1">
      <c r="A2" s="100" t="s">
        <v>301</v>
      </c>
      <c r="B2" s="29"/>
      <c r="C2" s="29"/>
      <c r="D2" s="29"/>
      <c r="E2" s="29"/>
      <c r="F2" s="29"/>
      <c r="G2" s="29"/>
      <c r="H2" s="29"/>
      <c r="I2" s="40"/>
    </row>
    <row r="3" spans="1:9" ht="12.75" customHeight="1">
      <c r="A3" s="245"/>
      <c r="B3" s="247">
        <v>1000</v>
      </c>
      <c r="C3" s="247"/>
      <c r="D3" s="247"/>
      <c r="E3" s="248" t="s">
        <v>4</v>
      </c>
      <c r="F3" s="248"/>
      <c r="G3" s="248"/>
      <c r="H3" s="249" t="s">
        <v>230</v>
      </c>
      <c r="I3" s="245"/>
    </row>
    <row r="4" spans="1:9" ht="24">
      <c r="A4" s="246"/>
      <c r="B4" s="99" t="s">
        <v>226</v>
      </c>
      <c r="C4" s="99" t="s">
        <v>227</v>
      </c>
      <c r="D4" s="99" t="s">
        <v>228</v>
      </c>
      <c r="E4" s="99" t="s">
        <v>226</v>
      </c>
      <c r="F4" s="99" t="s">
        <v>227</v>
      </c>
      <c r="G4" s="99" t="s">
        <v>229</v>
      </c>
      <c r="H4" s="250"/>
      <c r="I4" s="246"/>
    </row>
    <row r="5" spans="1:9" ht="15" customHeight="1">
      <c r="A5" s="21" t="s">
        <v>53</v>
      </c>
      <c r="B5" s="134">
        <v>281.6</v>
      </c>
      <c r="C5" s="134">
        <v>155.9</v>
      </c>
      <c r="D5" s="134">
        <v>125.7</v>
      </c>
      <c r="E5" s="134">
        <v>100</v>
      </c>
      <c r="F5" s="134">
        <v>100</v>
      </c>
      <c r="G5" s="134">
        <v>100</v>
      </c>
      <c r="H5" s="134">
        <v>44.6</v>
      </c>
      <c r="I5" s="21" t="s">
        <v>1</v>
      </c>
    </row>
    <row r="6" spans="1:9" ht="15" customHeight="1">
      <c r="A6" s="20" t="s">
        <v>46</v>
      </c>
      <c r="B6" s="134" t="s">
        <v>362</v>
      </c>
      <c r="C6" s="134" t="s">
        <v>376</v>
      </c>
      <c r="D6" s="134">
        <v>1.3</v>
      </c>
      <c r="E6" s="134" t="s">
        <v>362</v>
      </c>
      <c r="F6" s="134" t="s">
        <v>376</v>
      </c>
      <c r="G6" s="134">
        <v>1</v>
      </c>
      <c r="H6" s="134" t="s">
        <v>448</v>
      </c>
      <c r="I6" s="20" t="s">
        <v>39</v>
      </c>
    </row>
    <row r="7" spans="1:9" ht="15" customHeight="1">
      <c r="A7" s="20" t="s">
        <v>47</v>
      </c>
      <c r="B7" s="134" t="s">
        <v>449</v>
      </c>
      <c r="C7" s="134" t="s">
        <v>450</v>
      </c>
      <c r="D7" s="134">
        <v>10.7</v>
      </c>
      <c r="E7" s="134">
        <v>8.9</v>
      </c>
      <c r="F7" s="134" t="s">
        <v>367</v>
      </c>
      <c r="G7" s="134">
        <v>8.5</v>
      </c>
      <c r="H7" s="134" t="s">
        <v>451</v>
      </c>
      <c r="I7" s="20" t="s">
        <v>52</v>
      </c>
    </row>
    <row r="8" spans="1:9" ht="15" customHeight="1">
      <c r="A8" s="44" t="s">
        <v>48</v>
      </c>
      <c r="B8" s="134">
        <v>42.5</v>
      </c>
      <c r="C8" s="134">
        <v>27.9</v>
      </c>
      <c r="D8" s="134">
        <v>14.6</v>
      </c>
      <c r="E8" s="134">
        <v>15.1</v>
      </c>
      <c r="F8" s="134">
        <v>17.9</v>
      </c>
      <c r="G8" s="134">
        <v>11.6</v>
      </c>
      <c r="H8" s="134">
        <v>34.3</v>
      </c>
      <c r="I8" s="44" t="s">
        <v>40</v>
      </c>
    </row>
    <row r="9" spans="1:9" ht="15" customHeight="1">
      <c r="A9" s="20" t="s">
        <v>49</v>
      </c>
      <c r="B9" s="134" t="s">
        <v>417</v>
      </c>
      <c r="C9" s="134" t="s">
        <v>452</v>
      </c>
      <c r="D9" s="134" t="s">
        <v>453</v>
      </c>
      <c r="E9" s="134" t="s">
        <v>424</v>
      </c>
      <c r="F9" s="134" t="s">
        <v>349</v>
      </c>
      <c r="G9" s="134" t="s">
        <v>454</v>
      </c>
      <c r="H9" s="134">
        <v>55.3</v>
      </c>
      <c r="I9" s="20" t="s">
        <v>36</v>
      </c>
    </row>
    <row r="10" spans="1:9" ht="15" customHeight="1">
      <c r="A10" s="20" t="s">
        <v>50</v>
      </c>
      <c r="B10" s="134">
        <v>119</v>
      </c>
      <c r="C10" s="134">
        <v>70.6</v>
      </c>
      <c r="D10" s="134">
        <v>48.3</v>
      </c>
      <c r="E10" s="134">
        <v>42.3</v>
      </c>
      <c r="F10" s="134">
        <v>45.3</v>
      </c>
      <c r="G10" s="134">
        <v>38.5</v>
      </c>
      <c r="H10" s="134">
        <v>40.6</v>
      </c>
      <c r="I10" s="20" t="s">
        <v>37</v>
      </c>
    </row>
    <row r="11" spans="1:9" ht="15" customHeight="1">
      <c r="A11" s="20" t="s">
        <v>45</v>
      </c>
      <c r="B11" s="134" t="s">
        <v>455</v>
      </c>
      <c r="C11" s="134">
        <v>35.6</v>
      </c>
      <c r="D11" s="134" t="s">
        <v>456</v>
      </c>
      <c r="E11" s="134">
        <v>28.1</v>
      </c>
      <c r="F11" s="134">
        <v>22.9</v>
      </c>
      <c r="G11" s="134" t="s">
        <v>457</v>
      </c>
      <c r="H11" s="134">
        <v>55.1</v>
      </c>
      <c r="I11" s="20" t="s">
        <v>41</v>
      </c>
    </row>
    <row r="12" spans="1:9" ht="15" customHeight="1">
      <c r="A12" s="20" t="s">
        <v>171</v>
      </c>
      <c r="B12" s="14"/>
      <c r="C12" s="14"/>
      <c r="D12" s="14"/>
      <c r="E12" s="14"/>
      <c r="F12" s="14"/>
      <c r="G12" s="14"/>
      <c r="H12" s="14"/>
      <c r="I12" s="20" t="s">
        <v>42</v>
      </c>
    </row>
    <row r="13" spans="1:9" ht="15" customHeight="1">
      <c r="A13" s="20" t="s">
        <v>51</v>
      </c>
      <c r="B13" s="134" t="s">
        <v>395</v>
      </c>
      <c r="C13" s="134">
        <v>6.1</v>
      </c>
      <c r="D13" s="134" t="s">
        <v>458</v>
      </c>
      <c r="E13" s="134" t="s">
        <v>391</v>
      </c>
      <c r="F13" s="134" t="s">
        <v>405</v>
      </c>
      <c r="G13" s="134" t="s">
        <v>352</v>
      </c>
      <c r="H13" s="134">
        <v>46.8</v>
      </c>
      <c r="I13" s="20" t="s">
        <v>38</v>
      </c>
    </row>
    <row r="14" spans="1:9" ht="15" customHeight="1">
      <c r="A14" s="20" t="s">
        <v>43</v>
      </c>
      <c r="B14" s="134" t="s">
        <v>459</v>
      </c>
      <c r="C14" s="134" t="s">
        <v>460</v>
      </c>
      <c r="D14" s="134" t="s">
        <v>461</v>
      </c>
      <c r="E14" s="134" t="s">
        <v>462</v>
      </c>
      <c r="F14" s="134">
        <v>19</v>
      </c>
      <c r="G14" s="134" t="s">
        <v>463</v>
      </c>
      <c r="H14" s="134">
        <v>56.4</v>
      </c>
      <c r="I14" s="20" t="s">
        <v>44</v>
      </c>
    </row>
  </sheetData>
  <sheetProtection/>
  <mergeCells count="5">
    <mergeCell ref="I3:I4"/>
    <mergeCell ref="B3:D3"/>
    <mergeCell ref="E3:G3"/>
    <mergeCell ref="H3:H4"/>
    <mergeCell ref="A3:A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J26" sqref="J26"/>
    </sheetView>
  </sheetViews>
  <sheetFormatPr defaultColWidth="9.140625" defaultRowHeight="12.75"/>
  <cols>
    <col min="1" max="1" width="51.140625" style="32" customWidth="1"/>
    <col min="2" max="2" width="8.28125" style="0" customWidth="1"/>
    <col min="3" max="3" width="9.28125" style="0" customWidth="1"/>
    <col min="4" max="4" width="10.00390625" style="0" customWidth="1"/>
    <col min="5" max="5" width="7.57421875" style="0" customWidth="1"/>
    <col min="6" max="6" width="10.7109375" style="0" customWidth="1"/>
    <col min="7" max="7" width="10.140625" style="0" customWidth="1"/>
    <col min="8" max="8" width="7.7109375" style="0" customWidth="1"/>
    <col min="9" max="9" width="9.00390625" style="0" customWidth="1"/>
    <col min="11" max="11" width="62.8515625" style="32" bestFit="1" customWidth="1"/>
  </cols>
  <sheetData>
    <row r="1" spans="1:11" ht="15" customHeight="1">
      <c r="A1" s="30" t="s">
        <v>302</v>
      </c>
      <c r="B1" s="28"/>
      <c r="C1" s="28"/>
      <c r="D1" s="28"/>
      <c r="E1" s="28"/>
      <c r="F1" s="28"/>
      <c r="G1" s="28"/>
      <c r="H1" s="28"/>
      <c r="I1" s="28"/>
      <c r="J1" s="28"/>
      <c r="K1" s="30"/>
    </row>
    <row r="2" spans="1:11" ht="15" customHeight="1">
      <c r="A2" s="95" t="s">
        <v>303</v>
      </c>
      <c r="B2" s="29"/>
      <c r="C2" s="29"/>
      <c r="D2" s="29"/>
      <c r="E2" s="29"/>
      <c r="F2" s="29"/>
      <c r="G2" s="29"/>
      <c r="H2" s="29"/>
      <c r="I2" s="29"/>
      <c r="J2" s="29"/>
      <c r="K2" s="31"/>
    </row>
    <row r="3" spans="1:11" ht="12.75">
      <c r="A3" s="251"/>
      <c r="B3" s="253" t="s">
        <v>211</v>
      </c>
      <c r="C3" s="253"/>
      <c r="D3" s="253"/>
      <c r="E3" s="253" t="s">
        <v>222</v>
      </c>
      <c r="F3" s="253"/>
      <c r="G3" s="253"/>
      <c r="H3" s="253" t="s">
        <v>223</v>
      </c>
      <c r="I3" s="253"/>
      <c r="J3" s="253"/>
      <c r="K3" s="251"/>
    </row>
    <row r="4" spans="1:11" ht="72.75" customHeight="1">
      <c r="A4" s="252"/>
      <c r="B4" s="101" t="s">
        <v>231</v>
      </c>
      <c r="C4" s="101" t="s">
        <v>232</v>
      </c>
      <c r="D4" s="101" t="s">
        <v>233</v>
      </c>
      <c r="E4" s="101" t="s">
        <v>220</v>
      </c>
      <c r="F4" s="101" t="s">
        <v>218</v>
      </c>
      <c r="G4" s="101" t="s">
        <v>219</v>
      </c>
      <c r="H4" s="101" t="s">
        <v>234</v>
      </c>
      <c r="I4" s="101" t="s">
        <v>218</v>
      </c>
      <c r="J4" s="101" t="s">
        <v>235</v>
      </c>
      <c r="K4" s="252"/>
    </row>
    <row r="5" spans="1:11" ht="15" customHeight="1">
      <c r="A5" s="242" t="s">
        <v>126</v>
      </c>
      <c r="B5" s="243"/>
      <c r="C5" s="243"/>
      <c r="D5" s="243"/>
      <c r="E5" s="243"/>
      <c r="F5" s="243"/>
      <c r="G5" s="243"/>
      <c r="H5" s="243"/>
      <c r="I5" s="243"/>
      <c r="J5" s="243"/>
      <c r="K5" s="244"/>
    </row>
    <row r="6" spans="1:11" ht="15" customHeight="1">
      <c r="A6" s="21" t="s">
        <v>53</v>
      </c>
      <c r="B6" s="133">
        <v>56.4</v>
      </c>
      <c r="C6" s="133">
        <v>48</v>
      </c>
      <c r="D6" s="133">
        <v>14.8</v>
      </c>
      <c r="E6" s="133">
        <v>63.8</v>
      </c>
      <c r="F6" s="133">
        <v>55.1</v>
      </c>
      <c r="G6" s="133">
        <v>13.7</v>
      </c>
      <c r="H6" s="133">
        <v>49.2</v>
      </c>
      <c r="I6" s="133">
        <v>41.2</v>
      </c>
      <c r="J6" s="133">
        <v>16.2</v>
      </c>
      <c r="K6" s="21" t="s">
        <v>1</v>
      </c>
    </row>
    <row r="7" spans="1:11" ht="15" customHeight="1">
      <c r="A7" s="44" t="s">
        <v>46</v>
      </c>
      <c r="B7" s="133" t="s">
        <v>464</v>
      </c>
      <c r="C7" s="133" t="s">
        <v>465</v>
      </c>
      <c r="D7" s="133" t="s">
        <v>466</v>
      </c>
      <c r="E7" s="133" t="s">
        <v>376</v>
      </c>
      <c r="F7" s="133" t="s">
        <v>376</v>
      </c>
      <c r="G7" s="133" t="s">
        <v>467</v>
      </c>
      <c r="H7" s="133" t="s">
        <v>468</v>
      </c>
      <c r="I7" s="133" t="s">
        <v>469</v>
      </c>
      <c r="J7" s="133" t="s">
        <v>376</v>
      </c>
      <c r="K7" s="20" t="s">
        <v>39</v>
      </c>
    </row>
    <row r="8" spans="1:11" ht="15" customHeight="1">
      <c r="A8" s="44" t="s">
        <v>47</v>
      </c>
      <c r="B8" s="133">
        <v>28.4</v>
      </c>
      <c r="C8" s="133">
        <v>22.7</v>
      </c>
      <c r="D8" s="133">
        <v>20.1</v>
      </c>
      <c r="E8" s="133" t="s">
        <v>470</v>
      </c>
      <c r="F8" s="133" t="s">
        <v>471</v>
      </c>
      <c r="G8" s="133" t="s">
        <v>472</v>
      </c>
      <c r="H8" s="133" t="s">
        <v>473</v>
      </c>
      <c r="I8" s="133" t="s">
        <v>474</v>
      </c>
      <c r="J8" s="133">
        <v>22.7</v>
      </c>
      <c r="K8" s="20" t="s">
        <v>52</v>
      </c>
    </row>
    <row r="9" spans="1:11" ht="15" customHeight="1">
      <c r="A9" s="44" t="s">
        <v>48</v>
      </c>
      <c r="B9" s="133">
        <v>57</v>
      </c>
      <c r="C9" s="133">
        <v>43.7</v>
      </c>
      <c r="D9" s="133">
        <v>23.4</v>
      </c>
      <c r="E9" s="133">
        <v>66</v>
      </c>
      <c r="F9" s="133">
        <v>52.7</v>
      </c>
      <c r="G9" s="133">
        <v>20.1</v>
      </c>
      <c r="H9" s="133">
        <v>45.3</v>
      </c>
      <c r="I9" s="133" t="s">
        <v>407</v>
      </c>
      <c r="J9" s="133" t="s">
        <v>475</v>
      </c>
      <c r="K9" s="44" t="s">
        <v>40</v>
      </c>
    </row>
    <row r="10" spans="1:11" ht="15" customHeight="1">
      <c r="A10" s="44" t="s">
        <v>49</v>
      </c>
      <c r="B10" s="133">
        <v>39.7</v>
      </c>
      <c r="C10" s="133" t="s">
        <v>476</v>
      </c>
      <c r="D10" s="133" t="s">
        <v>477</v>
      </c>
      <c r="E10" s="133">
        <v>41.8</v>
      </c>
      <c r="F10" s="133">
        <v>39.1</v>
      </c>
      <c r="G10" s="133" t="s">
        <v>478</v>
      </c>
      <c r="H10" s="133">
        <v>38.1</v>
      </c>
      <c r="I10" s="133" t="s">
        <v>479</v>
      </c>
      <c r="J10" s="133" t="s">
        <v>376</v>
      </c>
      <c r="K10" s="20" t="s">
        <v>36</v>
      </c>
    </row>
    <row r="11" spans="1:11" ht="15" customHeight="1">
      <c r="A11" s="44" t="s">
        <v>50</v>
      </c>
      <c r="B11" s="133">
        <v>66.6</v>
      </c>
      <c r="C11" s="133">
        <v>57.2</v>
      </c>
      <c r="D11" s="133">
        <v>14.1</v>
      </c>
      <c r="E11" s="133">
        <v>72.6</v>
      </c>
      <c r="F11" s="133">
        <v>63.5</v>
      </c>
      <c r="G11" s="133">
        <v>12.5</v>
      </c>
      <c r="H11" s="133">
        <v>59.4</v>
      </c>
      <c r="I11" s="133">
        <v>49.6</v>
      </c>
      <c r="J11" s="133">
        <v>16.5</v>
      </c>
      <c r="K11" s="20" t="s">
        <v>37</v>
      </c>
    </row>
    <row r="12" spans="1:11" ht="15" customHeight="1">
      <c r="A12" s="20" t="s">
        <v>45</v>
      </c>
      <c r="B12" s="133">
        <v>78.4</v>
      </c>
      <c r="C12" s="133">
        <v>70.2</v>
      </c>
      <c r="D12" s="133">
        <v>10.4</v>
      </c>
      <c r="E12" s="133">
        <v>75.6</v>
      </c>
      <c r="F12" s="133">
        <v>67.9</v>
      </c>
      <c r="G12" s="133">
        <v>10.3</v>
      </c>
      <c r="H12" s="133">
        <v>80.8</v>
      </c>
      <c r="I12" s="133">
        <v>72.3</v>
      </c>
      <c r="J12" s="133">
        <v>10.5</v>
      </c>
      <c r="K12" s="20" t="s">
        <v>41</v>
      </c>
    </row>
    <row r="13" spans="1:11" ht="15" customHeight="1">
      <c r="A13" s="20" t="s">
        <v>171</v>
      </c>
      <c r="B13" s="10"/>
      <c r="C13" s="10"/>
      <c r="D13" s="10"/>
      <c r="E13" s="10"/>
      <c r="F13" s="10"/>
      <c r="G13" s="10"/>
      <c r="H13" s="10"/>
      <c r="I13" s="10"/>
      <c r="J13" s="10"/>
      <c r="K13" s="20" t="s">
        <v>42</v>
      </c>
    </row>
    <row r="14" spans="1:11" ht="15" customHeight="1">
      <c r="A14" s="44" t="s">
        <v>51</v>
      </c>
      <c r="B14" s="133">
        <v>61.9</v>
      </c>
      <c r="C14" s="133">
        <v>55.9</v>
      </c>
      <c r="D14" s="133" t="s">
        <v>480</v>
      </c>
      <c r="E14" s="133">
        <v>58.5</v>
      </c>
      <c r="F14" s="133">
        <v>53.1</v>
      </c>
      <c r="G14" s="133">
        <v>9.2</v>
      </c>
      <c r="H14" s="133">
        <v>66.2</v>
      </c>
      <c r="I14" s="133" t="s">
        <v>481</v>
      </c>
      <c r="J14" s="133" t="s">
        <v>376</v>
      </c>
      <c r="K14" s="44" t="s">
        <v>38</v>
      </c>
    </row>
    <row r="15" spans="1:11" ht="15" customHeight="1">
      <c r="A15" s="44" t="s">
        <v>236</v>
      </c>
      <c r="B15" s="133">
        <v>82</v>
      </c>
      <c r="C15" s="133">
        <v>73.4</v>
      </c>
      <c r="D15" s="133">
        <v>10.5</v>
      </c>
      <c r="E15" s="133">
        <v>80.5</v>
      </c>
      <c r="F15" s="133">
        <v>72</v>
      </c>
      <c r="G15" s="133">
        <v>10.5</v>
      </c>
      <c r="H15" s="133">
        <v>83.3</v>
      </c>
      <c r="I15" s="133">
        <v>74.5</v>
      </c>
      <c r="J15" s="133" t="s">
        <v>357</v>
      </c>
      <c r="K15" s="44" t="s">
        <v>44</v>
      </c>
    </row>
    <row r="16" spans="1:11" ht="15" customHeight="1">
      <c r="A16" s="242" t="s">
        <v>125</v>
      </c>
      <c r="B16" s="243"/>
      <c r="C16" s="243"/>
      <c r="D16" s="243"/>
      <c r="E16" s="243"/>
      <c r="F16" s="243"/>
      <c r="G16" s="243"/>
      <c r="H16" s="243"/>
      <c r="I16" s="243"/>
      <c r="J16" s="243"/>
      <c r="K16" s="244"/>
    </row>
    <row r="17" spans="1:11" ht="15" customHeight="1">
      <c r="A17" s="21" t="s">
        <v>53</v>
      </c>
      <c r="B17" s="133">
        <v>65.5</v>
      </c>
      <c r="C17" s="133">
        <v>55.6</v>
      </c>
      <c r="D17" s="133">
        <v>15.1</v>
      </c>
      <c r="E17" s="133">
        <v>72.2</v>
      </c>
      <c r="F17" s="133">
        <v>62.1</v>
      </c>
      <c r="G17" s="133">
        <v>14</v>
      </c>
      <c r="H17" s="133">
        <v>58.8</v>
      </c>
      <c r="I17" s="133">
        <v>49.1</v>
      </c>
      <c r="J17" s="133">
        <v>16.4</v>
      </c>
      <c r="K17" s="21" t="s">
        <v>1</v>
      </c>
    </row>
    <row r="18" spans="1:11" ht="15" customHeight="1">
      <c r="A18" s="44" t="s">
        <v>46</v>
      </c>
      <c r="B18" s="133" t="s">
        <v>482</v>
      </c>
      <c r="C18" s="133" t="s">
        <v>483</v>
      </c>
      <c r="D18" s="133" t="s">
        <v>484</v>
      </c>
      <c r="E18" s="133" t="s">
        <v>376</v>
      </c>
      <c r="F18" s="133" t="s">
        <v>376</v>
      </c>
      <c r="G18" s="133" t="s">
        <v>376</v>
      </c>
      <c r="H18" s="133">
        <v>13.9</v>
      </c>
      <c r="I18" s="133" t="s">
        <v>433</v>
      </c>
      <c r="J18" s="133" t="s">
        <v>485</v>
      </c>
      <c r="K18" s="20" t="s">
        <v>39</v>
      </c>
    </row>
    <row r="19" spans="1:11" ht="15" customHeight="1">
      <c r="A19" s="44" t="s">
        <v>47</v>
      </c>
      <c r="B19" s="133">
        <v>35.3</v>
      </c>
      <c r="C19" s="133">
        <v>28</v>
      </c>
      <c r="D19" s="133">
        <v>20.6</v>
      </c>
      <c r="E19" s="133" t="s">
        <v>486</v>
      </c>
      <c r="F19" s="133" t="s">
        <v>476</v>
      </c>
      <c r="G19" s="133" t="s">
        <v>487</v>
      </c>
      <c r="H19" s="133" t="s">
        <v>488</v>
      </c>
      <c r="I19" s="133" t="s">
        <v>473</v>
      </c>
      <c r="J19" s="133">
        <v>23.4</v>
      </c>
      <c r="K19" s="20" t="s">
        <v>52</v>
      </c>
    </row>
    <row r="20" spans="1:11" ht="15" customHeight="1">
      <c r="A20" s="44" t="s">
        <v>48</v>
      </c>
      <c r="B20" s="133">
        <v>66.2</v>
      </c>
      <c r="C20" s="133">
        <v>50.5</v>
      </c>
      <c r="D20" s="133">
        <v>23.6</v>
      </c>
      <c r="E20" s="133">
        <v>77</v>
      </c>
      <c r="F20" s="133">
        <v>61.3</v>
      </c>
      <c r="G20" s="133">
        <v>20.4</v>
      </c>
      <c r="H20" s="133">
        <v>52.3</v>
      </c>
      <c r="I20" s="133" t="s">
        <v>489</v>
      </c>
      <c r="J20" s="133" t="s">
        <v>475</v>
      </c>
      <c r="K20" s="44" t="s">
        <v>40</v>
      </c>
    </row>
    <row r="21" spans="1:11" ht="15" customHeight="1">
      <c r="A21" s="44" t="s">
        <v>49</v>
      </c>
      <c r="B21" s="133">
        <v>43.1</v>
      </c>
      <c r="C21" s="133" t="s">
        <v>490</v>
      </c>
      <c r="D21" s="133" t="s">
        <v>491</v>
      </c>
      <c r="E21" s="133">
        <v>44.6</v>
      </c>
      <c r="F21" s="133">
        <v>42.3</v>
      </c>
      <c r="G21" s="133" t="s">
        <v>413</v>
      </c>
      <c r="H21" s="133">
        <v>41.9</v>
      </c>
      <c r="I21" s="133" t="s">
        <v>492</v>
      </c>
      <c r="J21" s="133" t="s">
        <v>376</v>
      </c>
      <c r="K21" s="20" t="s">
        <v>36</v>
      </c>
    </row>
    <row r="22" spans="1:11" ht="15" customHeight="1">
      <c r="A22" s="44" t="s">
        <v>50</v>
      </c>
      <c r="B22" s="133">
        <v>71.8</v>
      </c>
      <c r="C22" s="133">
        <v>61.6</v>
      </c>
      <c r="D22" s="133">
        <v>14.3</v>
      </c>
      <c r="E22" s="133">
        <v>78</v>
      </c>
      <c r="F22" s="133">
        <v>68.1</v>
      </c>
      <c r="G22" s="133">
        <v>12.6</v>
      </c>
      <c r="H22" s="133">
        <v>64.4</v>
      </c>
      <c r="I22" s="133">
        <v>53.7</v>
      </c>
      <c r="J22" s="133">
        <v>16.7</v>
      </c>
      <c r="K22" s="20" t="s">
        <v>37</v>
      </c>
    </row>
    <row r="23" spans="1:11" ht="15" customHeight="1">
      <c r="A23" s="20" t="s">
        <v>45</v>
      </c>
      <c r="B23" s="133">
        <v>88.1</v>
      </c>
      <c r="C23" s="133">
        <v>78.7</v>
      </c>
      <c r="D23" s="133">
        <v>10.7</v>
      </c>
      <c r="E23" s="133">
        <v>89.9</v>
      </c>
      <c r="F23" s="133">
        <v>80.2</v>
      </c>
      <c r="G23" s="133">
        <v>10.8</v>
      </c>
      <c r="H23" s="133">
        <v>86.7</v>
      </c>
      <c r="I23" s="133">
        <v>77.5</v>
      </c>
      <c r="J23" s="133">
        <v>10.6</v>
      </c>
      <c r="K23" s="20" t="s">
        <v>41</v>
      </c>
    </row>
    <row r="24" spans="1:11" ht="15" customHeight="1">
      <c r="A24" s="20" t="s">
        <v>171</v>
      </c>
      <c r="B24" s="10"/>
      <c r="C24" s="10"/>
      <c r="D24" s="10"/>
      <c r="E24" s="10"/>
      <c r="F24" s="10"/>
      <c r="G24" s="10"/>
      <c r="H24" s="10"/>
      <c r="I24" s="10"/>
      <c r="J24" s="10"/>
      <c r="K24" s="20" t="s">
        <v>42</v>
      </c>
    </row>
    <row r="25" spans="1:11" ht="15" customHeight="1">
      <c r="A25" s="44" t="s">
        <v>51</v>
      </c>
      <c r="B25" s="133">
        <v>61.9</v>
      </c>
      <c r="C25" s="133">
        <v>55.9</v>
      </c>
      <c r="D25" s="133" t="s">
        <v>480</v>
      </c>
      <c r="E25" s="133">
        <v>58.5</v>
      </c>
      <c r="F25" s="133">
        <v>53.1</v>
      </c>
      <c r="G25" s="133">
        <v>9.2</v>
      </c>
      <c r="H25" s="133">
        <v>66.2</v>
      </c>
      <c r="I25" s="133" t="s">
        <v>481</v>
      </c>
      <c r="J25" s="133" t="s">
        <v>376</v>
      </c>
      <c r="K25" s="44" t="s">
        <v>38</v>
      </c>
    </row>
    <row r="26" spans="1:11" ht="15" customHeight="1">
      <c r="A26" s="44" t="s">
        <v>43</v>
      </c>
      <c r="B26" s="133">
        <v>82</v>
      </c>
      <c r="C26" s="133">
        <v>73.4</v>
      </c>
      <c r="D26" s="133">
        <v>10.5</v>
      </c>
      <c r="E26" s="133">
        <v>80.5</v>
      </c>
      <c r="F26" s="133">
        <v>72</v>
      </c>
      <c r="G26" s="133">
        <v>10.5</v>
      </c>
      <c r="H26" s="133">
        <v>83.3</v>
      </c>
      <c r="I26" s="133">
        <v>74.5</v>
      </c>
      <c r="J26" s="133" t="s">
        <v>357</v>
      </c>
      <c r="K26" s="44" t="s">
        <v>44</v>
      </c>
    </row>
    <row r="27" spans="2:10" ht="12.75">
      <c r="B27" s="135"/>
      <c r="C27" s="135"/>
      <c r="D27" s="135"/>
      <c r="E27" s="135"/>
      <c r="F27" s="135"/>
      <c r="G27" s="135"/>
      <c r="H27" s="135"/>
      <c r="I27" s="135"/>
      <c r="J27" s="135"/>
    </row>
  </sheetData>
  <sheetProtection/>
  <mergeCells count="7">
    <mergeCell ref="A16:K16"/>
    <mergeCell ref="A5:K5"/>
    <mergeCell ref="K3:K4"/>
    <mergeCell ref="A3:A4"/>
    <mergeCell ref="B3:D3"/>
    <mergeCell ref="E3:G3"/>
    <mergeCell ref="H3:J3"/>
  </mergeCell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I11"/>
  <sheetViews>
    <sheetView zoomScalePageLayoutView="0" workbookViewId="0" topLeftCell="A1">
      <selection activeCell="H9" sqref="H9"/>
    </sheetView>
  </sheetViews>
  <sheetFormatPr defaultColWidth="9.140625" defaultRowHeight="12.75"/>
  <cols>
    <col min="1" max="1" width="24.00390625" style="42" customWidth="1"/>
    <col min="2" max="7" width="9.140625" style="1" customWidth="1"/>
    <col min="8" max="8" width="10.8515625" style="1" customWidth="1"/>
    <col min="9" max="9" width="22.8515625" style="42" customWidth="1"/>
    <col min="10" max="16384" width="9.140625" style="1" customWidth="1"/>
  </cols>
  <sheetData>
    <row r="1" spans="1:9" ht="15" customHeight="1">
      <c r="A1" s="48" t="s">
        <v>304</v>
      </c>
      <c r="B1" s="47"/>
      <c r="C1" s="47"/>
      <c r="D1" s="47"/>
      <c r="E1" s="47"/>
      <c r="F1" s="47"/>
      <c r="G1" s="47"/>
      <c r="H1" s="47"/>
      <c r="I1" s="48"/>
    </row>
    <row r="2" spans="1:9" ht="15" customHeight="1">
      <c r="A2" s="102" t="s">
        <v>305</v>
      </c>
      <c r="B2" s="46"/>
      <c r="C2" s="46"/>
      <c r="D2" s="46"/>
      <c r="E2" s="46"/>
      <c r="F2" s="46"/>
      <c r="G2" s="46"/>
      <c r="H2" s="46"/>
      <c r="I2" s="49"/>
    </row>
    <row r="3" spans="1:9" ht="12.75" customHeight="1">
      <c r="A3" s="254"/>
      <c r="B3" s="255">
        <v>1000</v>
      </c>
      <c r="C3" s="255"/>
      <c r="D3" s="255"/>
      <c r="E3" s="256" t="s">
        <v>4</v>
      </c>
      <c r="F3" s="256"/>
      <c r="G3" s="256"/>
      <c r="H3" s="249" t="s">
        <v>237</v>
      </c>
      <c r="I3" s="254"/>
    </row>
    <row r="4" spans="1:9" ht="24">
      <c r="A4" s="246"/>
      <c r="B4" s="99" t="s">
        <v>226</v>
      </c>
      <c r="C4" s="99" t="s">
        <v>227</v>
      </c>
      <c r="D4" s="99" t="s">
        <v>228</v>
      </c>
      <c r="E4" s="99" t="s">
        <v>226</v>
      </c>
      <c r="F4" s="99" t="s">
        <v>227</v>
      </c>
      <c r="G4" s="99" t="s">
        <v>228</v>
      </c>
      <c r="H4" s="250"/>
      <c r="I4" s="246"/>
    </row>
    <row r="5" spans="1:9" ht="15" customHeight="1">
      <c r="A5" s="50" t="s">
        <v>53</v>
      </c>
      <c r="B5" s="134">
        <v>239.8</v>
      </c>
      <c r="C5" s="134">
        <v>134.5</v>
      </c>
      <c r="D5" s="134">
        <v>105.3</v>
      </c>
      <c r="E5" s="134">
        <v>100</v>
      </c>
      <c r="F5" s="134">
        <v>100</v>
      </c>
      <c r="G5" s="134">
        <v>100</v>
      </c>
      <c r="H5" s="134">
        <v>43.9</v>
      </c>
      <c r="I5" s="50" t="s">
        <v>1</v>
      </c>
    </row>
    <row r="6" spans="1:9" ht="15" customHeight="1">
      <c r="A6" s="41" t="s">
        <v>172</v>
      </c>
      <c r="B6" s="134">
        <v>47.6</v>
      </c>
      <c r="C6" s="134">
        <v>35.9</v>
      </c>
      <c r="D6" s="134" t="s">
        <v>493</v>
      </c>
      <c r="E6" s="134">
        <v>19.9</v>
      </c>
      <c r="F6" s="134">
        <v>26.7</v>
      </c>
      <c r="G6" s="134" t="s">
        <v>494</v>
      </c>
      <c r="H6" s="134">
        <v>24.5</v>
      </c>
      <c r="I6" s="41" t="s">
        <v>56</v>
      </c>
    </row>
    <row r="7" spans="1:9" ht="15" customHeight="1">
      <c r="A7" s="41" t="s">
        <v>173</v>
      </c>
      <c r="B7" s="134">
        <v>184.8</v>
      </c>
      <c r="C7" s="134">
        <v>96.2</v>
      </c>
      <c r="D7" s="134">
        <v>88.6</v>
      </c>
      <c r="E7" s="134">
        <v>77.1</v>
      </c>
      <c r="F7" s="134">
        <v>71.5</v>
      </c>
      <c r="G7" s="134">
        <v>84.1</v>
      </c>
      <c r="H7" s="134">
        <v>47.9</v>
      </c>
      <c r="I7" s="41" t="s">
        <v>2</v>
      </c>
    </row>
    <row r="8" spans="1:9" ht="15" customHeight="1">
      <c r="A8" s="41" t="s">
        <v>151</v>
      </c>
      <c r="B8" s="134">
        <v>178.3</v>
      </c>
      <c r="C8" s="134">
        <v>93.3</v>
      </c>
      <c r="D8" s="134">
        <v>84.9</v>
      </c>
      <c r="E8" s="134">
        <v>96.5</v>
      </c>
      <c r="F8" s="134">
        <v>97</v>
      </c>
      <c r="G8" s="134">
        <v>95.9</v>
      </c>
      <c r="H8" s="134">
        <v>47.6</v>
      </c>
      <c r="I8" s="41" t="s">
        <v>57</v>
      </c>
    </row>
    <row r="9" spans="1:9" ht="15" customHeight="1">
      <c r="A9" s="41" t="s">
        <v>175</v>
      </c>
      <c r="B9" s="134" t="s">
        <v>495</v>
      </c>
      <c r="C9" s="134">
        <v>2.9</v>
      </c>
      <c r="D9" s="134" t="s">
        <v>496</v>
      </c>
      <c r="E9" s="134" t="s">
        <v>359</v>
      </c>
      <c r="F9" s="134">
        <v>3</v>
      </c>
      <c r="G9" s="134" t="s">
        <v>497</v>
      </c>
      <c r="H9" s="134">
        <v>55.7</v>
      </c>
      <c r="I9" s="41" t="s">
        <v>58</v>
      </c>
    </row>
    <row r="10" spans="1:9" ht="15" customHeight="1">
      <c r="A10" s="41" t="s">
        <v>174</v>
      </c>
      <c r="B10" s="134">
        <v>-7.4</v>
      </c>
      <c r="C10" s="134" t="s">
        <v>361</v>
      </c>
      <c r="D10" s="134">
        <v>-5.1</v>
      </c>
      <c r="E10" s="134">
        <v>-3.1</v>
      </c>
      <c r="F10" s="134" t="s">
        <v>498</v>
      </c>
      <c r="G10" s="134">
        <v>-4.8</v>
      </c>
      <c r="H10" s="134" t="s">
        <v>499</v>
      </c>
      <c r="I10" s="41" t="s">
        <v>3</v>
      </c>
    </row>
    <row r="11" spans="2:8" ht="12.75">
      <c r="B11" s="8"/>
      <c r="C11" s="8"/>
      <c r="D11" s="8"/>
      <c r="E11" s="8"/>
      <c r="F11" s="8"/>
      <c r="G11" s="8"/>
      <c r="H11" s="8"/>
    </row>
  </sheetData>
  <sheetProtection/>
  <mergeCells count="5">
    <mergeCell ref="A3:A4"/>
    <mergeCell ref="B3:D3"/>
    <mergeCell ref="E3:G3"/>
    <mergeCell ref="H3:H4"/>
    <mergeCell ref="I3:I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I9"/>
  <sheetViews>
    <sheetView zoomScalePageLayoutView="0" workbookViewId="0" topLeftCell="A1">
      <selection activeCell="H8" sqref="H8"/>
    </sheetView>
  </sheetViews>
  <sheetFormatPr defaultColWidth="9.140625" defaultRowHeight="12.75"/>
  <cols>
    <col min="1" max="1" width="38.140625" style="32" customWidth="1"/>
    <col min="7" max="7" width="10.140625" style="0" customWidth="1"/>
    <col min="8" max="8" width="12.57421875" style="0" customWidth="1"/>
    <col min="9" max="9" width="46.7109375" style="32" bestFit="1" customWidth="1"/>
  </cols>
  <sheetData>
    <row r="1" spans="1:9" s="147" customFormat="1" ht="15" customHeight="1">
      <c r="A1" s="146" t="s">
        <v>306</v>
      </c>
      <c r="B1" s="47"/>
      <c r="C1" s="47"/>
      <c r="D1" s="47"/>
      <c r="E1" s="47"/>
      <c r="F1" s="47"/>
      <c r="G1" s="47"/>
      <c r="H1" s="47"/>
      <c r="I1" s="146"/>
    </row>
    <row r="2" spans="1:9" ht="15" customHeight="1">
      <c r="A2" s="102" t="s">
        <v>307</v>
      </c>
      <c r="B2" s="46"/>
      <c r="C2" s="46"/>
      <c r="D2" s="46"/>
      <c r="E2" s="46"/>
      <c r="F2" s="46"/>
      <c r="G2" s="46"/>
      <c r="H2" s="46"/>
      <c r="I2" s="49"/>
    </row>
    <row r="3" spans="1:9" ht="12.75">
      <c r="A3" s="254"/>
      <c r="B3" s="255">
        <v>1000</v>
      </c>
      <c r="C3" s="255"/>
      <c r="D3" s="255"/>
      <c r="E3" s="256" t="s">
        <v>4</v>
      </c>
      <c r="F3" s="256"/>
      <c r="G3" s="256"/>
      <c r="H3" s="249" t="s">
        <v>241</v>
      </c>
      <c r="I3" s="254"/>
    </row>
    <row r="4" spans="1:9" ht="24">
      <c r="A4" s="246"/>
      <c r="B4" s="99" t="s">
        <v>226</v>
      </c>
      <c r="C4" s="99" t="s">
        <v>238</v>
      </c>
      <c r="D4" s="99" t="s">
        <v>239</v>
      </c>
      <c r="E4" s="99" t="s">
        <v>226</v>
      </c>
      <c r="F4" s="99" t="s">
        <v>238</v>
      </c>
      <c r="G4" s="99" t="s">
        <v>240</v>
      </c>
      <c r="H4" s="250"/>
      <c r="I4" s="246"/>
    </row>
    <row r="5" spans="1:9" ht="15" customHeight="1">
      <c r="A5" s="50" t="s">
        <v>53</v>
      </c>
      <c r="B5" s="134">
        <v>239.8</v>
      </c>
      <c r="C5" s="134">
        <v>134.5</v>
      </c>
      <c r="D5" s="134">
        <v>105.3</v>
      </c>
      <c r="E5" s="134">
        <v>100</v>
      </c>
      <c r="F5" s="134">
        <v>100</v>
      </c>
      <c r="G5" s="134">
        <v>100</v>
      </c>
      <c r="H5" s="134">
        <v>43.9</v>
      </c>
      <c r="I5" s="50" t="s">
        <v>1</v>
      </c>
    </row>
    <row r="6" spans="1:9" ht="15" customHeight="1">
      <c r="A6" s="41" t="s">
        <v>65</v>
      </c>
      <c r="B6" s="134">
        <v>218.8</v>
      </c>
      <c r="C6" s="134">
        <v>121.2</v>
      </c>
      <c r="D6" s="134">
        <v>97.6</v>
      </c>
      <c r="E6" s="134">
        <v>91.3</v>
      </c>
      <c r="F6" s="134">
        <v>90.2</v>
      </c>
      <c r="G6" s="134">
        <v>92.7</v>
      </c>
      <c r="H6" s="134">
        <v>44.6</v>
      </c>
      <c r="I6" s="41" t="s">
        <v>66</v>
      </c>
    </row>
    <row r="7" spans="1:9" ht="15" customHeight="1">
      <c r="A7" s="41" t="s">
        <v>63</v>
      </c>
      <c r="B7" s="134" t="s">
        <v>500</v>
      </c>
      <c r="C7" s="134">
        <v>8.8</v>
      </c>
      <c r="D7" s="134">
        <v>4</v>
      </c>
      <c r="E7" s="134">
        <v>6.6</v>
      </c>
      <c r="F7" s="134">
        <v>6.6</v>
      </c>
      <c r="G7" s="134">
        <v>4.7</v>
      </c>
      <c r="H7" s="134">
        <v>44.1</v>
      </c>
      <c r="I7" s="41" t="s">
        <v>67</v>
      </c>
    </row>
    <row r="8" spans="1:9" ht="15" customHeight="1">
      <c r="A8" s="52" t="s">
        <v>64</v>
      </c>
      <c r="B8" s="134" t="s">
        <v>413</v>
      </c>
      <c r="C8" s="134" t="s">
        <v>501</v>
      </c>
      <c r="D8" s="134" t="s">
        <v>376</v>
      </c>
      <c r="E8" s="134" t="s">
        <v>502</v>
      </c>
      <c r="F8" s="134">
        <v>3.3</v>
      </c>
      <c r="G8" s="134" t="s">
        <v>376</v>
      </c>
      <c r="H8" s="134" t="s">
        <v>376</v>
      </c>
      <c r="I8" s="64" t="s">
        <v>68</v>
      </c>
    </row>
    <row r="9" spans="2:8" ht="12.75">
      <c r="B9" s="3"/>
      <c r="C9" s="3"/>
      <c r="D9" s="3"/>
      <c r="E9" s="3"/>
      <c r="F9" s="3"/>
      <c r="G9" s="3"/>
      <c r="H9" s="3"/>
    </row>
  </sheetData>
  <sheetProtection/>
  <mergeCells count="5">
    <mergeCell ref="A3:A4"/>
    <mergeCell ref="B3:D3"/>
    <mergeCell ref="E3:G3"/>
    <mergeCell ref="H3:H4"/>
    <mergeCell ref="I3:I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13"/>
  <sheetViews>
    <sheetView zoomScalePageLayoutView="0" workbookViewId="0" topLeftCell="A1">
      <selection activeCell="A23" sqref="A23"/>
    </sheetView>
  </sheetViews>
  <sheetFormatPr defaultColWidth="9.140625" defaultRowHeight="12.75"/>
  <cols>
    <col min="1" max="1" width="73.7109375" style="42" customWidth="1"/>
    <col min="2" max="2" width="9.140625" style="1" customWidth="1"/>
    <col min="3" max="3" width="9.8515625" style="1" customWidth="1"/>
    <col min="4" max="4" width="9.57421875" style="1" customWidth="1"/>
    <col min="5" max="5" width="9.140625" style="1" customWidth="1"/>
    <col min="6" max="6" width="9.57421875" style="1" customWidth="1"/>
    <col min="7" max="7" width="9.7109375" style="1" customWidth="1"/>
    <col min="8" max="8" width="10.7109375" style="1" customWidth="1"/>
    <col min="9" max="9" width="23.57421875" style="42" customWidth="1"/>
    <col min="10" max="16384" width="9.140625" style="1" customWidth="1"/>
  </cols>
  <sheetData>
    <row r="1" s="53" customFormat="1" ht="15" customHeight="1">
      <c r="A1" s="146" t="s">
        <v>308</v>
      </c>
    </row>
    <row r="2" spans="1:9" ht="15" customHeight="1">
      <c r="A2" s="103" t="s">
        <v>309</v>
      </c>
      <c r="B2" s="54"/>
      <c r="C2" s="54"/>
      <c r="D2" s="54"/>
      <c r="E2" s="54"/>
      <c r="F2" s="54"/>
      <c r="G2" s="54"/>
      <c r="H2" s="54"/>
      <c r="I2" s="56"/>
    </row>
    <row r="3" spans="1:9" ht="12.75" customHeight="1">
      <c r="A3" s="254"/>
      <c r="B3" s="255">
        <v>1000</v>
      </c>
      <c r="C3" s="255"/>
      <c r="D3" s="255"/>
      <c r="E3" s="256" t="s">
        <v>4</v>
      </c>
      <c r="F3" s="256"/>
      <c r="G3" s="256"/>
      <c r="H3" s="261" t="s">
        <v>230</v>
      </c>
      <c r="I3" s="254"/>
    </row>
    <row r="4" spans="1:9" ht="24">
      <c r="A4" s="246"/>
      <c r="B4" s="99" t="s">
        <v>226</v>
      </c>
      <c r="C4" s="99" t="s">
        <v>242</v>
      </c>
      <c r="D4" s="99" t="s">
        <v>229</v>
      </c>
      <c r="E4" s="99" t="s">
        <v>226</v>
      </c>
      <c r="F4" s="99" t="s">
        <v>227</v>
      </c>
      <c r="G4" s="99" t="s">
        <v>228</v>
      </c>
      <c r="H4" s="262"/>
      <c r="I4" s="246"/>
    </row>
    <row r="5" spans="1:9" ht="15" customHeight="1">
      <c r="A5" s="41"/>
      <c r="B5" s="260" t="s">
        <v>243</v>
      </c>
      <c r="C5" s="260"/>
      <c r="D5" s="260"/>
      <c r="E5" s="260"/>
      <c r="F5" s="260"/>
      <c r="G5" s="260"/>
      <c r="H5" s="260"/>
      <c r="I5" s="41"/>
    </row>
    <row r="6" spans="1:9" ht="15" customHeight="1">
      <c r="A6" s="50" t="s">
        <v>53</v>
      </c>
      <c r="B6" s="134">
        <v>184.8</v>
      </c>
      <c r="C6" s="134">
        <v>96.2</v>
      </c>
      <c r="D6" s="134">
        <v>88.6</v>
      </c>
      <c r="E6" s="134">
        <v>100</v>
      </c>
      <c r="F6" s="134">
        <v>100</v>
      </c>
      <c r="G6" s="134">
        <v>100</v>
      </c>
      <c r="H6" s="134">
        <v>47.9</v>
      </c>
      <c r="I6" s="50" t="s">
        <v>1</v>
      </c>
    </row>
    <row r="7" spans="1:9" ht="15" customHeight="1">
      <c r="A7" s="41" t="s">
        <v>69</v>
      </c>
      <c r="B7" s="134">
        <v>178.3</v>
      </c>
      <c r="C7" s="134">
        <v>93.3</v>
      </c>
      <c r="D7" s="134">
        <v>84.9</v>
      </c>
      <c r="E7" s="134">
        <v>96.5</v>
      </c>
      <c r="F7" s="134">
        <v>97</v>
      </c>
      <c r="G7" s="134">
        <v>95.9</v>
      </c>
      <c r="H7" s="134">
        <v>47.6</v>
      </c>
      <c r="I7" s="41" t="s">
        <v>25</v>
      </c>
    </row>
    <row r="8" spans="1:9" ht="15" customHeight="1">
      <c r="A8" s="41" t="s">
        <v>70</v>
      </c>
      <c r="B8" s="134" t="s">
        <v>503</v>
      </c>
      <c r="C8" s="134" t="s">
        <v>392</v>
      </c>
      <c r="D8" s="134" t="s">
        <v>376</v>
      </c>
      <c r="E8" s="134" t="s">
        <v>361</v>
      </c>
      <c r="F8" s="134" t="s">
        <v>411</v>
      </c>
      <c r="G8" s="134" t="s">
        <v>376</v>
      </c>
      <c r="H8" s="134" t="s">
        <v>504</v>
      </c>
      <c r="I8" s="41" t="s">
        <v>26</v>
      </c>
    </row>
    <row r="9" spans="1:9" ht="15" customHeight="1">
      <c r="A9" s="41" t="s">
        <v>71</v>
      </c>
      <c r="B9" s="134" t="s">
        <v>376</v>
      </c>
      <c r="C9" s="134" t="s">
        <v>376</v>
      </c>
      <c r="D9" s="134" t="s">
        <v>376</v>
      </c>
      <c r="E9" s="134" t="s">
        <v>376</v>
      </c>
      <c r="F9" s="134" t="s">
        <v>376</v>
      </c>
      <c r="G9" s="134" t="s">
        <v>376</v>
      </c>
      <c r="H9" s="134" t="s">
        <v>505</v>
      </c>
      <c r="I9" s="41" t="s">
        <v>72</v>
      </c>
    </row>
    <row r="10" spans="1:9" ht="15" customHeight="1">
      <c r="A10" s="41"/>
      <c r="B10" s="257" t="s">
        <v>244</v>
      </c>
      <c r="C10" s="258"/>
      <c r="D10" s="258"/>
      <c r="E10" s="258"/>
      <c r="F10" s="258"/>
      <c r="G10" s="258"/>
      <c r="H10" s="259"/>
      <c r="I10" s="41"/>
    </row>
    <row r="11" spans="1:9" ht="15" customHeight="1">
      <c r="A11" s="50" t="s">
        <v>53</v>
      </c>
      <c r="B11" s="134">
        <v>184.8</v>
      </c>
      <c r="C11" s="134">
        <v>96.2</v>
      </c>
      <c r="D11" s="134">
        <v>88.6</v>
      </c>
      <c r="E11" s="134">
        <v>100</v>
      </c>
      <c r="F11" s="134">
        <v>100</v>
      </c>
      <c r="G11" s="134">
        <v>100</v>
      </c>
      <c r="H11" s="134">
        <v>47.9</v>
      </c>
      <c r="I11" s="50" t="s">
        <v>1</v>
      </c>
    </row>
    <row r="12" spans="1:9" ht="15" customHeight="1">
      <c r="A12" s="41" t="s">
        <v>152</v>
      </c>
      <c r="B12" s="134">
        <v>122.1</v>
      </c>
      <c r="C12" s="134">
        <v>62.5</v>
      </c>
      <c r="D12" s="134">
        <v>59.6</v>
      </c>
      <c r="E12" s="134">
        <v>66.1</v>
      </c>
      <c r="F12" s="134">
        <v>65</v>
      </c>
      <c r="G12" s="134">
        <v>67.3</v>
      </c>
      <c r="H12" s="134">
        <v>48.8</v>
      </c>
      <c r="I12" s="41" t="s">
        <v>73</v>
      </c>
    </row>
    <row r="13" spans="1:9" ht="15" customHeight="1">
      <c r="A13" s="41" t="s">
        <v>74</v>
      </c>
      <c r="B13" s="134" t="s">
        <v>506</v>
      </c>
      <c r="C13" s="134" t="s">
        <v>507</v>
      </c>
      <c r="D13" s="134" t="s">
        <v>508</v>
      </c>
      <c r="E13" s="134" t="s">
        <v>509</v>
      </c>
      <c r="F13" s="134" t="s">
        <v>510</v>
      </c>
      <c r="G13" s="134" t="s">
        <v>389</v>
      </c>
      <c r="H13" s="134">
        <v>46.2</v>
      </c>
      <c r="I13" s="41" t="s">
        <v>75</v>
      </c>
    </row>
  </sheetData>
  <sheetProtection/>
  <mergeCells count="7">
    <mergeCell ref="I3:I4"/>
    <mergeCell ref="A3:A4"/>
    <mergeCell ref="B10:H10"/>
    <mergeCell ref="B5:H5"/>
    <mergeCell ref="B3:D3"/>
    <mergeCell ref="E3:G3"/>
    <mergeCell ref="H3:H4"/>
  </mergeCells>
  <printOptions/>
  <pageMargins left="0.75" right="0.75" top="1" bottom="1" header="0.5" footer="0.5"/>
  <pageSetup orientation="portrait" paperSize="9"/>
  <ignoredErrors>
    <ignoredError sqref="C10:H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Mihails</dc:creator>
  <cp:keywords/>
  <dc:description/>
  <cp:lastModifiedBy>Ivana Tanjevic</cp:lastModifiedBy>
  <cp:lastPrinted>2015-12-14T13:27:34Z</cp:lastPrinted>
  <dcterms:created xsi:type="dcterms:W3CDTF">2008-02-06T18:48:58Z</dcterms:created>
  <dcterms:modified xsi:type="dcterms:W3CDTF">2017-12-21T09:19:56Z</dcterms:modified>
  <cp:category/>
  <cp:version/>
  <cp:contentType/>
  <cp:contentStatus/>
</cp:coreProperties>
</file>