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155" activeTab="4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/>
  <calcPr fullCalcOnLoad="1"/>
</workbook>
</file>

<file path=xl/sharedStrings.xml><?xml version="1.0" encoding="utf-8"?>
<sst xmlns="http://schemas.openxmlformats.org/spreadsheetml/2006/main" count="300" uniqueCount="174">
  <si>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</si>
  <si>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</si>
  <si>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</si>
  <si>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</si>
  <si>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</si>
  <si>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</si>
  <si>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</si>
  <si>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</si>
  <si>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</si>
  <si>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</si>
  <si>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</si>
  <si>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</si>
  <si>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</si>
  <si>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</t>
  </si>
  <si>
    <t>Asia</t>
  </si>
  <si>
    <t>TRADING PARTNERS</t>
  </si>
  <si>
    <t>EXPORT</t>
  </si>
  <si>
    <t>IMPORT</t>
  </si>
  <si>
    <t>TRADE BALANCE</t>
  </si>
  <si>
    <t xml:space="preserve">WORLD </t>
  </si>
  <si>
    <t xml:space="preserve">Europe </t>
  </si>
  <si>
    <t xml:space="preserve">CEFTA </t>
  </si>
  <si>
    <t xml:space="preserve">Africa </t>
  </si>
  <si>
    <t xml:space="preserve">Oceania </t>
  </si>
  <si>
    <t>China</t>
  </si>
  <si>
    <t>Russia</t>
  </si>
  <si>
    <t>Switzerland</t>
  </si>
  <si>
    <t>Japan</t>
  </si>
  <si>
    <t>Turkey</t>
  </si>
  <si>
    <t xml:space="preserve">Brazil </t>
  </si>
  <si>
    <t>%</t>
  </si>
  <si>
    <t xml:space="preserve">  %</t>
  </si>
  <si>
    <t>WORLD</t>
  </si>
  <si>
    <t>Austria</t>
  </si>
  <si>
    <t>Belgium</t>
  </si>
  <si>
    <t>Bulgaria</t>
  </si>
  <si>
    <t xml:space="preserve">Denmark </t>
  </si>
  <si>
    <t>Estonia</t>
  </si>
  <si>
    <t>Finland</t>
  </si>
  <si>
    <t xml:space="preserve">France </t>
  </si>
  <si>
    <t xml:space="preserve">Greece </t>
  </si>
  <si>
    <t xml:space="preserve">Netherlands </t>
  </si>
  <si>
    <t xml:space="preserve">Ireland </t>
  </si>
  <si>
    <t>Italy</t>
  </si>
  <si>
    <t>Cyprus</t>
  </si>
  <si>
    <t xml:space="preserve">Latvia </t>
  </si>
  <si>
    <t xml:space="preserve">Lithuania </t>
  </si>
  <si>
    <t>Luxembourg</t>
  </si>
  <si>
    <t>Hungary</t>
  </si>
  <si>
    <t xml:space="preserve">Malta </t>
  </si>
  <si>
    <t>Germany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</si>
  <si>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</si>
  <si>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</si>
  <si>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</si>
  <si>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</si>
  <si>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</si>
  <si>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</si>
  <si>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</si>
  <si>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</si>
  <si>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 xml:space="preserve">Albania </t>
  </si>
  <si>
    <t xml:space="preserve">Other countries </t>
  </si>
  <si>
    <t>0-9 TOTAL</t>
  </si>
  <si>
    <t>3 Mineral fuels, lubricants and related materials</t>
  </si>
  <si>
    <t>5 Chemicals</t>
  </si>
  <si>
    <t>7 Machinery and transport equipment</t>
  </si>
  <si>
    <t>Index</t>
  </si>
  <si>
    <t xml:space="preserve">0 Food and live animals </t>
  </si>
  <si>
    <t xml:space="preserve">00 Live animals </t>
  </si>
  <si>
    <t xml:space="preserve">01 Meat and meat preparations </t>
  </si>
  <si>
    <t xml:space="preserve">02 Diary products and eggs </t>
  </si>
  <si>
    <t>03 Fish and preparations</t>
  </si>
  <si>
    <t xml:space="preserve">04 Cereal and cereal products </t>
  </si>
  <si>
    <t xml:space="preserve">05 Vegetables and fruit </t>
  </si>
  <si>
    <t>06 Sugars, sugar preparations and honey</t>
  </si>
  <si>
    <t>07 Coffee, tea, cocoa, spices, and manufactures thereof</t>
  </si>
  <si>
    <t>09 Miscellaneous edible products and preparations</t>
  </si>
  <si>
    <t xml:space="preserve">1 Beverages and tobacco </t>
  </si>
  <si>
    <t>11 Beverages</t>
  </si>
  <si>
    <t>12 Tobacco and tobacco manufactures</t>
  </si>
  <si>
    <t>2 Crude materials, inedible, except fuels</t>
  </si>
  <si>
    <t>21 Hides, skins and fur skins, raw</t>
  </si>
  <si>
    <t>22 Oil-seeds and oleaginous fruits</t>
  </si>
  <si>
    <t xml:space="preserve">23 Crude rubber </t>
  </si>
  <si>
    <t>24 Cork and wood</t>
  </si>
  <si>
    <t>25 Pulp and waste paper</t>
  </si>
  <si>
    <t>26 Textile fibres and their wastes</t>
  </si>
  <si>
    <t>27 Crude fertilizers, and crude minerals</t>
  </si>
  <si>
    <t>28 Metalliferous ores and metal scrap</t>
  </si>
  <si>
    <t>29 Crude animal and vegetable materials, n.e.s.</t>
  </si>
  <si>
    <t>32 Coal, coke and briquettes</t>
  </si>
  <si>
    <t>33 Petroleum, petroleum products and related materials</t>
  </si>
  <si>
    <t>34 Gas, natural and manufactured</t>
  </si>
  <si>
    <t>35 Electric current</t>
  </si>
  <si>
    <t>4 Animal oils and fats</t>
  </si>
  <si>
    <t>41 Animal oils and fats</t>
  </si>
  <si>
    <t>42 Fixed vegetable fats and oils</t>
  </si>
  <si>
    <t>43 Animal or vegetable fats and oils, processed</t>
  </si>
  <si>
    <t>51 Organic chemicals</t>
  </si>
  <si>
    <t>52 Inorganic chemicals</t>
  </si>
  <si>
    <t>53 Dyeing, tanning and colouring materials</t>
  </si>
  <si>
    <t>54 Medicinal and pharmaceutical products</t>
  </si>
  <si>
    <t>55 Essential oils, perfume materials, toilet prep.</t>
  </si>
  <si>
    <t>56 Fertilizers (other than those of group 272)</t>
  </si>
  <si>
    <t>57 Plastics in primary forms</t>
  </si>
  <si>
    <t>58 Plastics in non-primary forms</t>
  </si>
  <si>
    <t>59 Chemicals and products n.e.s.</t>
  </si>
  <si>
    <t>61 Leather, leather manufactures and dressed fur skins</t>
  </si>
  <si>
    <t>62 Rubber manufactures</t>
  </si>
  <si>
    <t>63 Cork and wood manufactures</t>
  </si>
  <si>
    <t>64 Paper, paperboard and articles of paper pulp</t>
  </si>
  <si>
    <t>66 Non-metallic mineral manufactures</t>
  </si>
  <si>
    <t>67 Iron and steel</t>
  </si>
  <si>
    <t>68 Non-ferrous metals</t>
  </si>
  <si>
    <t>69 Manufactures of metals</t>
  </si>
  <si>
    <t>71 Power-generating machinery and equipment</t>
  </si>
  <si>
    <t>72 Machinery specialized for particular industries</t>
  </si>
  <si>
    <t>73 Metalworking machinery</t>
  </si>
  <si>
    <t>74 General industrial machinery and equipment</t>
  </si>
  <si>
    <t>75 Office machines and data-processing machines</t>
  </si>
  <si>
    <t>77 Electrical machinery, apparatus and appliances</t>
  </si>
  <si>
    <t>78 Road vehicles</t>
  </si>
  <si>
    <t>79  Other transport equipment</t>
  </si>
  <si>
    <t>8 Miscellaneous manufactured articles</t>
  </si>
  <si>
    <t>81 Prefabricated buildings; sanitary equipment</t>
  </si>
  <si>
    <t>82 Furniture, and parts thereof</t>
  </si>
  <si>
    <t>83 Travel goods, handbags and similar containers</t>
  </si>
  <si>
    <t>84 Articles of apparel and clothing accessories</t>
  </si>
  <si>
    <t>85  Footwear</t>
  </si>
  <si>
    <t xml:space="preserve">87 Professional, scientific and controlling instruments </t>
  </si>
  <si>
    <t>89 Miscellaneous manufactured articles</t>
  </si>
  <si>
    <t>07 Coffee, tea, cocoa, spices and manufactures thereof</t>
  </si>
  <si>
    <t>81Prefabricated buildings; sanitary equipment</t>
  </si>
  <si>
    <t>84  Articles of apparel and clothing accessories</t>
  </si>
  <si>
    <t>85 Footwear</t>
  </si>
  <si>
    <r>
      <t xml:space="preserve">6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Manufactured goods classified chiefly by material</t>
    </r>
  </si>
  <si>
    <r>
      <t xml:space="preserve">8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Miscellaneous manufactured articles</t>
    </r>
  </si>
  <si>
    <t>BREAKDOWN BY SITC SECTIONS</t>
  </si>
  <si>
    <t>9 Commodities and transactions not classified elsewhere in the SITC</t>
  </si>
  <si>
    <t>88 Photographic apparatus, equipment and supplies and optical goods</t>
  </si>
  <si>
    <t>76 Telecommunications and sound-recording and reproducing apparatus and equipment</t>
  </si>
  <si>
    <t>65 Textile yarn, fabrics, made-up  articles and related products</t>
  </si>
  <si>
    <t>08 Feeding stuff for animals (not including unmilled cereals)</t>
  </si>
  <si>
    <t>08 Feeding stuff for animals(not including unmilled cereals)</t>
  </si>
  <si>
    <t>65 Textile yarn, fabrics, made-up articles and related products</t>
  </si>
  <si>
    <t xml:space="preserve">Kosovo </t>
  </si>
  <si>
    <t xml:space="preserve">Serbia </t>
  </si>
  <si>
    <t>Moldova</t>
  </si>
  <si>
    <t>thous. EUR</t>
  </si>
  <si>
    <t>USA</t>
  </si>
  <si>
    <t>European Union</t>
  </si>
  <si>
    <t>Czechia</t>
  </si>
  <si>
    <t>Croatia</t>
  </si>
  <si>
    <t>Bosnia-Herzegovina</t>
  </si>
  <si>
    <t>in thous. EUR</t>
  </si>
  <si>
    <t>(p) - preliminary data</t>
  </si>
  <si>
    <r>
      <t>Table 1. External trade in goods of Montenegro by months</t>
    </r>
    <r>
      <rPr>
        <b/>
        <i/>
        <vertAlign val="superscript"/>
        <sz val="9"/>
        <rFont val="Arial"/>
        <family val="2"/>
      </rPr>
      <t>(p)</t>
    </r>
  </si>
  <si>
    <r>
      <t xml:space="preserve">
Table 2. External trade in goods of Montenegro by the continents and selected countries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</si>
  <si>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r>
      <t>Table 3. External trade in goods by EU member states and CEFTA parties</t>
    </r>
    <r>
      <rPr>
        <b/>
        <i/>
        <vertAlign val="superscript"/>
        <sz val="9"/>
        <color indexed="8"/>
        <rFont val="Arial"/>
        <family val="2"/>
      </rPr>
      <t>(p)</t>
    </r>
  </si>
  <si>
    <r>
      <t>Table 4. Export of Montenegro by SITC sections</t>
    </r>
    <r>
      <rPr>
        <b/>
        <i/>
        <vertAlign val="superscript"/>
        <sz val="9"/>
        <color indexed="8"/>
        <rFont val="Arial"/>
        <family val="2"/>
      </rPr>
      <t>(p)</t>
    </r>
  </si>
  <si>
    <r>
      <t>Table 5. Import of Montenegro by SITC sections</t>
    </r>
    <r>
      <rPr>
        <b/>
        <i/>
        <vertAlign val="superscript"/>
        <sz val="9"/>
        <color indexed="8"/>
        <rFont val="Arial"/>
        <family val="2"/>
      </rPr>
      <t>(p)</t>
    </r>
  </si>
  <si>
    <t>300¹</t>
  </si>
  <si>
    <t xml:space="preserve">      May</t>
  </si>
  <si>
    <t xml:space="preserve">      August </t>
  </si>
  <si>
    <t xml:space="preserve">     October</t>
  </si>
  <si>
    <t xml:space="preserve">      September</t>
  </si>
  <si>
    <t>North Macedonia</t>
  </si>
  <si>
    <t>Jan-November 18</t>
  </si>
  <si>
    <t>Jan-November 19</t>
  </si>
  <si>
    <t>Jan- November 18</t>
  </si>
  <si>
    <t>Jan-November 2018</t>
  </si>
  <si>
    <t>Jan-November 2019</t>
  </si>
  <si>
    <t>Jan - November 2019</t>
  </si>
  <si>
    <t>Jan - November 2018</t>
  </si>
  <si>
    <t xml:space="preserve">     November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</si>
</sst>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h:mm:ss\ AM/PM"/>
    <numFmt numFmtId="179" formatCode="00000"/>
    <numFmt numFmtId="180" formatCode="#,##0.0"/>
    <numFmt numFmtId="181" formatCode="0.000"/>
    <numFmt numFmtId="182" formatCode="_(* #,##0.0_);_(* \(#,##0.0\);_(* &quot;-&quot;??_);_(@_)"/>
    <numFmt numFmtId="183" formatCode="_(* #,##0.0_);_(* \(#,##0.0\);_(* &quot;-&quot;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b/>
      <i/>
      <vertAlign val="superscript"/>
      <sz val="9"/>
      <name val="Arial"/>
      <family val="2"/>
    </font>
    <font>
      <b/>
      <i/>
      <vertAlign val="superscript"/>
      <sz val="9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left" vertical="center" indent="1"/>
    </xf>
    <xf numFmtId="0" fontId="52" fillId="33" borderId="10" xfId="0" applyFont="1" applyFill="1" applyBorder="1" applyAlignment="1">
      <alignment horizontal="left" vertical="center" indent="2"/>
    </xf>
    <xf numFmtId="0" fontId="52" fillId="33" borderId="10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/>
    </xf>
    <xf numFmtId="0" fontId="51" fillId="33" borderId="10" xfId="0" applyFont="1" applyFill="1" applyBorder="1" applyAlignment="1">
      <alignment horizontal="left" vertical="center" inden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indent="1"/>
    </xf>
    <xf numFmtId="0" fontId="52" fillId="0" borderId="10" xfId="0" applyFont="1" applyBorder="1" applyAlignment="1">
      <alignment horizontal="left" vertical="center" indent="2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51" fillId="33" borderId="12" xfId="0" applyFont="1" applyFill="1" applyBorder="1" applyAlignment="1">
      <alignment horizontal="left" vertical="center" indent="1"/>
    </xf>
    <xf numFmtId="0" fontId="52" fillId="0" borderId="10" xfId="0" applyFont="1" applyBorder="1" applyAlignment="1">
      <alignment horizontal="left" indent="2"/>
    </xf>
    <xf numFmtId="3" fontId="52" fillId="0" borderId="10" xfId="0" applyNumberFormat="1" applyFont="1" applyBorder="1" applyAlignment="1">
      <alignment horizontal="right" vertical="center"/>
    </xf>
    <xf numFmtId="3" fontId="52" fillId="33" borderId="10" xfId="0" applyNumberFormat="1" applyFont="1" applyFill="1" applyBorder="1" applyAlignment="1">
      <alignment horizontal="right" vertical="center"/>
    </xf>
    <xf numFmtId="3" fontId="51" fillId="33" borderId="10" xfId="0" applyNumberFormat="1" applyFont="1" applyFill="1" applyBorder="1" applyAlignment="1">
      <alignment horizontal="right" vertical="center"/>
    </xf>
    <xf numFmtId="3" fontId="52" fillId="33" borderId="10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2" fillId="0" borderId="0" xfId="0" applyFont="1" applyAlignment="1">
      <alignment/>
    </xf>
    <xf numFmtId="0" fontId="51" fillId="33" borderId="10" xfId="0" applyFont="1" applyFill="1" applyBorder="1" applyAlignment="1">
      <alignment horizontal="left" vertical="center" wrapText="1" indent="1"/>
    </xf>
    <xf numFmtId="0" fontId="52" fillId="0" borderId="0" xfId="0" applyFont="1" applyAlignment="1">
      <alignment horizontal="left" indent="1"/>
    </xf>
    <xf numFmtId="3" fontId="51" fillId="0" borderId="10" xfId="0" applyNumberFormat="1" applyFont="1" applyBorder="1" applyAlignment="1">
      <alignment horizontal="right" vertical="center"/>
    </xf>
    <xf numFmtId="1" fontId="51" fillId="33" borderId="14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vertical="center" wrapText="1"/>
    </xf>
    <xf numFmtId="0" fontId="51" fillId="34" borderId="16" xfId="0" applyFont="1" applyFill="1" applyBorder="1" applyAlignment="1">
      <alignment vertical="center" wrapText="1"/>
    </xf>
    <xf numFmtId="0" fontId="51" fillId="34" borderId="17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55" fillId="33" borderId="14" xfId="0" applyNumberFormat="1" applyFont="1" applyFill="1" applyBorder="1" applyAlignment="1">
      <alignment horizontal="center" vertical="center"/>
    </xf>
    <xf numFmtId="0" fontId="52" fillId="0" borderId="14" xfId="0" applyFont="1" applyBorder="1" applyAlignment="1">
      <alignment/>
    </xf>
    <xf numFmtId="1" fontId="55" fillId="33" borderId="14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51" fillId="0" borderId="0" xfId="0" applyFont="1" applyAlignment="1">
      <alignment/>
    </xf>
    <xf numFmtId="0" fontId="0" fillId="0" borderId="0" xfId="0" applyFill="1" applyAlignment="1">
      <alignment/>
    </xf>
    <xf numFmtId="49" fontId="51" fillId="0" borderId="18" xfId="0" applyNumberFormat="1" applyFont="1" applyFill="1" applyBorder="1" applyAlignment="1">
      <alignment vertical="center"/>
    </xf>
    <xf numFmtId="3" fontId="51" fillId="33" borderId="10" xfId="0" applyNumberFormat="1" applyFont="1" applyFill="1" applyBorder="1" applyAlignment="1">
      <alignment/>
    </xf>
    <xf numFmtId="3" fontId="52" fillId="33" borderId="10" xfId="0" applyNumberFormat="1" applyFont="1" applyFill="1" applyBorder="1" applyAlignment="1">
      <alignment/>
    </xf>
    <xf numFmtId="180" fontId="51" fillId="0" borderId="10" xfId="0" applyNumberFormat="1" applyFont="1" applyBorder="1" applyAlignment="1">
      <alignment horizontal="right"/>
    </xf>
    <xf numFmtId="0" fontId="56" fillId="0" borderId="0" xfId="0" applyFont="1" applyAlignment="1">
      <alignment horizontal="left"/>
    </xf>
    <xf numFmtId="49" fontId="51" fillId="33" borderId="15" xfId="0" applyNumberFormat="1" applyFont="1" applyFill="1" applyBorder="1" applyAlignment="1">
      <alignment horizontal="center" vertical="center"/>
    </xf>
    <xf numFmtId="180" fontId="52" fillId="0" borderId="10" xfId="0" applyNumberFormat="1" applyFont="1" applyBorder="1" applyAlignment="1">
      <alignment horizontal="right"/>
    </xf>
    <xf numFmtId="3" fontId="5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1" fillId="0" borderId="15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180" fontId="52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1" fontId="54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51" fillId="33" borderId="10" xfId="0" applyNumberFormat="1" applyFont="1" applyFill="1" applyBorder="1" applyAlignment="1">
      <alignment horizontal="center" vertical="center"/>
    </xf>
    <xf numFmtId="0" fontId="51" fillId="34" borderId="19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52" fillId="0" borderId="0" xfId="0" applyFont="1" applyAlignment="1">
      <alignment horizontal="right"/>
    </xf>
    <xf numFmtId="3" fontId="52" fillId="0" borderId="10" xfId="0" applyNumberFormat="1" applyFont="1" applyBorder="1" applyAlignment="1">
      <alignment/>
    </xf>
    <xf numFmtId="0" fontId="52" fillId="0" borderId="10" xfId="0" applyFont="1" applyFill="1" applyBorder="1" applyAlignment="1">
      <alignment horizontal="left" vertical="center" indent="2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180" fontId="54" fillId="0" borderId="0" xfId="0" applyNumberFormat="1" applyFont="1" applyAlignment="1">
      <alignment/>
    </xf>
    <xf numFmtId="172" fontId="51" fillId="0" borderId="12" xfId="0" applyNumberFormat="1" applyFont="1" applyBorder="1" applyAlignment="1">
      <alignment horizontal="right" vertical="center"/>
    </xf>
    <xf numFmtId="172" fontId="51" fillId="33" borderId="12" xfId="0" applyNumberFormat="1" applyFont="1" applyFill="1" applyBorder="1" applyAlignment="1">
      <alignment horizontal="right" vertical="center"/>
    </xf>
    <xf numFmtId="3" fontId="51" fillId="33" borderId="12" xfId="0" applyNumberFormat="1" applyFont="1" applyFill="1" applyBorder="1" applyAlignment="1">
      <alignment horizontal="right" vertical="center"/>
    </xf>
    <xf numFmtId="172" fontId="52" fillId="0" borderId="10" xfId="0" applyNumberFormat="1" applyFont="1" applyBorder="1" applyAlignment="1">
      <alignment horizontal="right" vertical="center"/>
    </xf>
    <xf numFmtId="172" fontId="52" fillId="33" borderId="10" xfId="0" applyNumberFormat="1" applyFont="1" applyFill="1" applyBorder="1" applyAlignment="1">
      <alignment horizontal="right" vertical="center"/>
    </xf>
    <xf numFmtId="172" fontId="51" fillId="0" borderId="10" xfId="0" applyNumberFormat="1" applyFont="1" applyBorder="1" applyAlignment="1">
      <alignment horizontal="right" vertical="center"/>
    </xf>
    <xf numFmtId="180" fontId="51" fillId="0" borderId="10" xfId="0" applyNumberFormat="1" applyFont="1" applyBorder="1" applyAlignment="1">
      <alignment horizontal="right" vertical="center"/>
    </xf>
    <xf numFmtId="180" fontId="52" fillId="0" borderId="10" xfId="0" applyNumberFormat="1" applyFont="1" applyBorder="1" applyAlignment="1">
      <alignment horizontal="right" vertical="center"/>
    </xf>
    <xf numFmtId="3" fontId="51" fillId="0" borderId="12" xfId="0" applyNumberFormat="1" applyFont="1" applyBorder="1" applyAlignment="1">
      <alignment/>
    </xf>
    <xf numFmtId="3" fontId="51" fillId="0" borderId="10" xfId="0" applyNumberFormat="1" applyFont="1" applyBorder="1" applyAlignment="1">
      <alignment/>
    </xf>
    <xf numFmtId="180" fontId="51" fillId="0" borderId="10" xfId="0" applyNumberFormat="1" applyFont="1" applyBorder="1" applyAlignment="1">
      <alignment/>
    </xf>
    <xf numFmtId="180" fontId="52" fillId="0" borderId="10" xfId="0" applyNumberFormat="1" applyFont="1" applyBorder="1" applyAlignment="1">
      <alignment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1" fillId="33" borderId="1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49" fontId="51" fillId="0" borderId="18" xfId="0" applyNumberFormat="1" applyFont="1" applyBorder="1" applyAlignment="1">
      <alignment horizontal="center" vertical="center" wrapText="1"/>
    </xf>
    <xf numFmtId="49" fontId="51" fillId="0" borderId="20" xfId="0" applyNumberFormat="1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7.8515625" style="5" customWidth="1"/>
    <col min="2" max="5" width="17.8515625" style="0" customWidth="1"/>
  </cols>
  <sheetData>
    <row r="1" spans="1:4" ht="23.25" customHeight="1">
      <c r="A1" s="20" t="s">
        <v>155</v>
      </c>
      <c r="B1" s="19"/>
      <c r="C1" s="19"/>
      <c r="D1" s="19"/>
    </row>
    <row r="2" spans="1:4" ht="15" customHeight="1">
      <c r="A2" s="11" t="s">
        <v>0</v>
      </c>
      <c r="B2" s="10" t="s">
        <v>17</v>
      </c>
      <c r="C2" s="10" t="s">
        <v>16</v>
      </c>
      <c r="D2" s="7" t="s">
        <v>18</v>
      </c>
    </row>
    <row r="3" spans="1:4" ht="15">
      <c r="A3" s="8">
        <v>2018</v>
      </c>
      <c r="B3" s="33"/>
      <c r="C3" s="34"/>
      <c r="D3" s="35"/>
    </row>
    <row r="4" spans="1:12" ht="15">
      <c r="A4" s="9" t="s">
        <v>1</v>
      </c>
      <c r="B4" s="29">
        <v>120542</v>
      </c>
      <c r="C4" s="30">
        <v>25918</v>
      </c>
      <c r="D4" s="30">
        <v>-94623</v>
      </c>
      <c r="J4" s="52"/>
      <c r="K4" s="52"/>
      <c r="L4" s="52"/>
    </row>
    <row r="5" spans="1:12" ht="15">
      <c r="A5" s="9" t="s">
        <v>2</v>
      </c>
      <c r="B5" s="29">
        <v>161508</v>
      </c>
      <c r="C5" s="30">
        <v>29952</v>
      </c>
      <c r="D5" s="30">
        <v>-131556</v>
      </c>
      <c r="J5" s="52"/>
      <c r="K5" s="52"/>
      <c r="L5" s="52"/>
    </row>
    <row r="6" spans="1:12" ht="15">
      <c r="A6" s="9" t="s">
        <v>3</v>
      </c>
      <c r="B6" s="29">
        <v>220005</v>
      </c>
      <c r="C6" s="30">
        <v>38318</v>
      </c>
      <c r="D6" s="30">
        <v>-181686</v>
      </c>
      <c r="J6" s="52"/>
      <c r="K6" s="52"/>
      <c r="L6" s="52"/>
    </row>
    <row r="7" spans="1:12" ht="15">
      <c r="A7" s="14" t="s">
        <v>4</v>
      </c>
      <c r="B7" s="29">
        <v>220808</v>
      </c>
      <c r="C7" s="30">
        <v>35276</v>
      </c>
      <c r="D7" s="30">
        <v>-185532</v>
      </c>
      <c r="J7" s="52"/>
      <c r="K7" s="52"/>
      <c r="L7" s="52"/>
    </row>
    <row r="8" spans="1:12" ht="15">
      <c r="A8" s="14" t="s">
        <v>5</v>
      </c>
      <c r="B8" s="29">
        <v>240774</v>
      </c>
      <c r="C8" s="30">
        <v>30302</v>
      </c>
      <c r="D8" s="30">
        <v>-210472</v>
      </c>
      <c r="J8" s="52"/>
      <c r="K8" s="52"/>
      <c r="L8" s="52"/>
    </row>
    <row r="9" spans="1:12" ht="15">
      <c r="A9" s="14" t="s">
        <v>6</v>
      </c>
      <c r="B9" s="29">
        <v>241694</v>
      </c>
      <c r="C9" s="30">
        <v>40138</v>
      </c>
      <c r="D9" s="30">
        <v>-201555</v>
      </c>
      <c r="J9" s="52"/>
      <c r="K9" s="52"/>
      <c r="L9" s="52"/>
    </row>
    <row r="10" spans="1:12" ht="15">
      <c r="A10" s="14" t="s">
        <v>7</v>
      </c>
      <c r="B10" s="29">
        <v>250941</v>
      </c>
      <c r="C10" s="30">
        <v>30271</v>
      </c>
      <c r="D10" s="30">
        <v>-220671</v>
      </c>
      <c r="J10" s="52"/>
      <c r="K10" s="52"/>
      <c r="L10" s="52"/>
    </row>
    <row r="11" spans="1:12" ht="15">
      <c r="A11" s="14" t="s">
        <v>8</v>
      </c>
      <c r="B11" s="29">
        <v>228822</v>
      </c>
      <c r="C11" s="30">
        <v>33296</v>
      </c>
      <c r="D11" s="30">
        <v>-195526</v>
      </c>
      <c r="J11" s="52"/>
      <c r="K11" s="52"/>
      <c r="L11" s="52"/>
    </row>
    <row r="12" spans="1:12" ht="15">
      <c r="A12" s="14" t="s">
        <v>9</v>
      </c>
      <c r="B12" s="29">
        <v>205730</v>
      </c>
      <c r="C12" s="30">
        <v>30508</v>
      </c>
      <c r="D12" s="30">
        <v>-175222</v>
      </c>
      <c r="J12" s="52"/>
      <c r="K12" s="52"/>
      <c r="L12" s="52"/>
    </row>
    <row r="13" spans="1:12" ht="15">
      <c r="A13" s="14" t="s">
        <v>10</v>
      </c>
      <c r="B13" s="29">
        <v>245749</v>
      </c>
      <c r="C13" s="30">
        <v>33325</v>
      </c>
      <c r="D13" s="30">
        <v>-212424</v>
      </c>
      <c r="J13" s="52"/>
      <c r="K13" s="52"/>
      <c r="L13" s="52"/>
    </row>
    <row r="14" spans="1:12" ht="15">
      <c r="A14" s="14" t="s">
        <v>11</v>
      </c>
      <c r="B14" s="29">
        <v>200470</v>
      </c>
      <c r="C14" s="30">
        <v>37943</v>
      </c>
      <c r="D14" s="30">
        <v>-162527</v>
      </c>
      <c r="J14" s="52"/>
      <c r="K14" s="52"/>
      <c r="L14" s="52"/>
    </row>
    <row r="15" spans="1:12" ht="15">
      <c r="A15" s="14" t="s">
        <v>12</v>
      </c>
      <c r="B15" s="29">
        <v>216538</v>
      </c>
      <c r="C15" s="30">
        <v>34860</v>
      </c>
      <c r="D15" s="30">
        <v>-181678</v>
      </c>
      <c r="J15" s="52"/>
      <c r="K15" s="52"/>
      <c r="L15" s="52"/>
    </row>
    <row r="16" spans="1:12" ht="15">
      <c r="A16" s="8">
        <v>2019</v>
      </c>
      <c r="B16" s="53"/>
      <c r="C16" s="54"/>
      <c r="D16" s="55"/>
      <c r="J16" s="52"/>
      <c r="K16" s="52"/>
      <c r="L16" s="52"/>
    </row>
    <row r="17" spans="1:12" ht="15">
      <c r="A17" s="9" t="s">
        <v>1</v>
      </c>
      <c r="B17" s="29">
        <v>128808.60531</v>
      </c>
      <c r="C17" s="30">
        <v>28233.656420000003</v>
      </c>
      <c r="D17" s="30">
        <v>-100574.94889</v>
      </c>
      <c r="E17" s="52"/>
      <c r="F17" s="52"/>
      <c r="J17" s="52"/>
      <c r="K17" s="52"/>
      <c r="L17" s="52"/>
    </row>
    <row r="18" spans="1:12" ht="15">
      <c r="A18" s="9" t="s">
        <v>2</v>
      </c>
      <c r="B18" s="29">
        <v>179762.87522999998</v>
      </c>
      <c r="C18" s="30">
        <v>32040.26745</v>
      </c>
      <c r="D18" s="30">
        <v>-147722.60777999996</v>
      </c>
      <c r="E18" s="52"/>
      <c r="F18" s="52"/>
      <c r="J18" s="52"/>
      <c r="K18" s="52"/>
      <c r="L18" s="52"/>
    </row>
    <row r="19" spans="1:12" ht="15">
      <c r="A19" s="9" t="s">
        <v>3</v>
      </c>
      <c r="B19" s="29">
        <v>215275.08315000002</v>
      </c>
      <c r="C19" s="29">
        <v>33404.59727</v>
      </c>
      <c r="D19" s="30">
        <v>-181870.48588000002</v>
      </c>
      <c r="E19" s="52"/>
      <c r="F19" s="52"/>
      <c r="J19" s="52"/>
      <c r="K19" s="52"/>
      <c r="L19" s="52"/>
    </row>
    <row r="20" spans="1:6" ht="15">
      <c r="A20" s="66" t="s">
        <v>4</v>
      </c>
      <c r="B20" s="29">
        <v>241750.58867</v>
      </c>
      <c r="C20" s="29">
        <v>31506.87636</v>
      </c>
      <c r="D20" s="30">
        <v>-210243.71231</v>
      </c>
      <c r="E20" s="52"/>
      <c r="F20" s="52"/>
    </row>
    <row r="21" spans="1:6" ht="15">
      <c r="A21" s="67" t="s">
        <v>161</v>
      </c>
      <c r="B21" s="62">
        <v>239226.36291999999</v>
      </c>
      <c r="C21" s="62">
        <v>30095.26058</v>
      </c>
      <c r="D21" s="30">
        <v>-209131.10233999998</v>
      </c>
      <c r="E21" s="52"/>
      <c r="F21" s="52"/>
    </row>
    <row r="22" spans="1:6" ht="15">
      <c r="A22" s="66" t="s">
        <v>6</v>
      </c>
      <c r="B22" s="62">
        <v>235143.6251</v>
      </c>
      <c r="C22" s="62">
        <v>36796.129380000006</v>
      </c>
      <c r="D22" s="30">
        <v>-198347.49572</v>
      </c>
      <c r="E22" s="52"/>
      <c r="F22" s="52"/>
    </row>
    <row r="23" spans="1:5" ht="15">
      <c r="A23" s="66" t="s">
        <v>7</v>
      </c>
      <c r="B23" s="62">
        <v>259760.36500999998</v>
      </c>
      <c r="C23" s="62">
        <v>36499.465990000004</v>
      </c>
      <c r="D23" s="30">
        <v>-223260.89901999998</v>
      </c>
      <c r="E23" s="52"/>
    </row>
    <row r="24" spans="1:5" ht="15">
      <c r="A24" s="68" t="s">
        <v>162</v>
      </c>
      <c r="B24" s="62">
        <v>226815.78609</v>
      </c>
      <c r="C24" s="62">
        <v>34423.86882</v>
      </c>
      <c r="D24" s="30">
        <v>-192391.91727</v>
      </c>
      <c r="E24" s="52"/>
    </row>
    <row r="25" spans="1:5" ht="15">
      <c r="A25" s="68" t="s">
        <v>164</v>
      </c>
      <c r="B25" s="62">
        <v>223028.40991</v>
      </c>
      <c r="C25" s="62">
        <v>37533.26317</v>
      </c>
      <c r="D25" s="30">
        <v>-185495.14674</v>
      </c>
      <c r="E25" s="52"/>
    </row>
    <row r="26" spans="1:5" ht="15">
      <c r="A26" s="68" t="s">
        <v>163</v>
      </c>
      <c r="B26" s="62">
        <v>229190.26399</v>
      </c>
      <c r="C26" s="62">
        <v>39500.802130000004</v>
      </c>
      <c r="D26" s="30">
        <v>-189689.46186</v>
      </c>
      <c r="E26" s="52"/>
    </row>
    <row r="27" spans="1:5" ht="15">
      <c r="A27" s="68" t="s">
        <v>173</v>
      </c>
      <c r="B27" s="62">
        <v>205241.47652</v>
      </c>
      <c r="C27" s="62">
        <v>33430.529579999995</v>
      </c>
      <c r="D27" s="30">
        <v>-171810.94694</v>
      </c>
      <c r="E27" s="52"/>
    </row>
    <row r="28" ht="15">
      <c r="A28" t="s">
        <v>154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20.7109375" style="12" customWidth="1"/>
    <col min="3" max="3" width="11.28125" style="0" customWidth="1"/>
    <col min="5" max="5" width="11.00390625" style="0" customWidth="1"/>
    <col min="7" max="7" width="10.57421875" style="0" customWidth="1"/>
    <col min="9" max="9" width="11.7109375" style="0" customWidth="1"/>
    <col min="10" max="10" width="16.7109375" style="0" customWidth="1"/>
    <col min="11" max="11" width="15.140625" style="0" customWidth="1"/>
  </cols>
  <sheetData>
    <row r="1" spans="1:11" ht="21.75" customHeight="1">
      <c r="A1" s="21" t="s">
        <v>156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15" customHeight="1">
      <c r="A2" s="82" t="s">
        <v>15</v>
      </c>
      <c r="B2" s="85" t="s">
        <v>16</v>
      </c>
      <c r="C2" s="85"/>
      <c r="D2" s="85"/>
      <c r="E2" s="85"/>
      <c r="F2" s="85" t="s">
        <v>17</v>
      </c>
      <c r="G2" s="85"/>
      <c r="H2" s="85"/>
      <c r="I2" s="85"/>
      <c r="J2" s="85" t="s">
        <v>18</v>
      </c>
      <c r="K2" s="85"/>
      <c r="L2" s="43"/>
    </row>
    <row r="3" spans="1:12" ht="15" customHeight="1">
      <c r="A3" s="83"/>
      <c r="B3" s="86" t="s">
        <v>166</v>
      </c>
      <c r="C3" s="86"/>
      <c r="D3" s="86" t="s">
        <v>167</v>
      </c>
      <c r="E3" s="86"/>
      <c r="F3" s="86" t="s">
        <v>166</v>
      </c>
      <c r="G3" s="86"/>
      <c r="H3" s="86" t="s">
        <v>167</v>
      </c>
      <c r="I3" s="86"/>
      <c r="J3" s="60" t="s">
        <v>168</v>
      </c>
      <c r="K3" s="49" t="s">
        <v>167</v>
      </c>
      <c r="L3" s="44"/>
    </row>
    <row r="4" spans="1:12" ht="15" customHeight="1">
      <c r="A4" s="84"/>
      <c r="B4" s="32" t="s">
        <v>30</v>
      </c>
      <c r="C4" s="36" t="s">
        <v>147</v>
      </c>
      <c r="D4" s="32" t="s">
        <v>30</v>
      </c>
      <c r="E4" s="37" t="s">
        <v>147</v>
      </c>
      <c r="F4" s="32" t="s">
        <v>30</v>
      </c>
      <c r="G4" s="37" t="s">
        <v>147</v>
      </c>
      <c r="H4" s="32" t="s">
        <v>30</v>
      </c>
      <c r="I4" s="37" t="s">
        <v>147</v>
      </c>
      <c r="J4" s="37" t="s">
        <v>147</v>
      </c>
      <c r="K4" s="37" t="s">
        <v>147</v>
      </c>
      <c r="L4" s="43"/>
    </row>
    <row r="5" spans="1:12" ht="15" customHeight="1">
      <c r="A5" s="23" t="s">
        <v>19</v>
      </c>
      <c r="B5" s="70">
        <v>100</v>
      </c>
      <c r="C5" s="17">
        <v>365247.76963</v>
      </c>
      <c r="D5" s="71">
        <v>100</v>
      </c>
      <c r="E5" s="72">
        <v>373464.71715</v>
      </c>
      <c r="F5" s="71">
        <v>100</v>
      </c>
      <c r="G5" s="72">
        <v>2337042.85785</v>
      </c>
      <c r="H5" s="71">
        <v>100</v>
      </c>
      <c r="I5" s="72">
        <v>2384003.4419</v>
      </c>
      <c r="J5" s="72">
        <v>-1971795.0882199998</v>
      </c>
      <c r="K5" s="72">
        <v>-2010539</v>
      </c>
      <c r="L5" s="43"/>
    </row>
    <row r="6" spans="1:12" ht="15" customHeight="1">
      <c r="A6" s="23" t="s">
        <v>20</v>
      </c>
      <c r="B6" s="73">
        <v>95.10173568256869</v>
      </c>
      <c r="C6" s="18">
        <v>347356.96846</v>
      </c>
      <c r="D6" s="74">
        <v>94.63252133080385</v>
      </c>
      <c r="E6" s="16">
        <v>353419.07812</v>
      </c>
      <c r="F6" s="74">
        <v>82.24673881540645</v>
      </c>
      <c r="G6" s="16">
        <v>1922141.5352999999</v>
      </c>
      <c r="H6" s="74">
        <v>84.36486406232147</v>
      </c>
      <c r="I6" s="16">
        <v>2011261.263</v>
      </c>
      <c r="J6" s="16">
        <v>-1574784.56684</v>
      </c>
      <c r="K6" s="16">
        <v>-1657842.18488</v>
      </c>
      <c r="L6" s="43"/>
    </row>
    <row r="7" spans="1:12" ht="15" customHeight="1">
      <c r="A7" s="23" t="s">
        <v>149</v>
      </c>
      <c r="B7" s="73">
        <v>45.35960416618848</v>
      </c>
      <c r="C7" s="16">
        <v>165674.94253</v>
      </c>
      <c r="D7" s="74">
        <v>39.37083535817488</v>
      </c>
      <c r="E7" s="16">
        <v>147036.17891</v>
      </c>
      <c r="F7" s="74">
        <v>48.16650838211757</v>
      </c>
      <c r="G7" s="16">
        <v>1125671.94402</v>
      </c>
      <c r="H7" s="74">
        <v>48.14878415968951</v>
      </c>
      <c r="I7" s="16">
        <v>1147868.6716</v>
      </c>
      <c r="J7" s="16">
        <v>-959997.00149</v>
      </c>
      <c r="K7" s="16">
        <v>-1000832.49269</v>
      </c>
      <c r="L7" s="43"/>
    </row>
    <row r="8" spans="1:11" ht="15" customHeight="1">
      <c r="A8" s="23" t="s">
        <v>21</v>
      </c>
      <c r="B8" s="73">
        <v>39.31672043212525</v>
      </c>
      <c r="C8" s="16">
        <v>143603.44447</v>
      </c>
      <c r="D8" s="74">
        <v>43.73219057113813</v>
      </c>
      <c r="E8" s="16">
        <v>163324.30182</v>
      </c>
      <c r="F8" s="74">
        <f>+G8/G5*100</f>
        <v>28.487196876332632</v>
      </c>
      <c r="G8" s="16">
        <v>665758</v>
      </c>
      <c r="H8" s="74">
        <f>+I8/I5*100</f>
        <v>28.665478748443245</v>
      </c>
      <c r="I8" s="16">
        <v>683386</v>
      </c>
      <c r="J8" s="16">
        <f>+C8-G8</f>
        <v>-522154.55553</v>
      </c>
      <c r="K8" s="16">
        <f>+E8-I8</f>
        <v>-520061.69818</v>
      </c>
    </row>
    <row r="9" spans="1:11" ht="15" customHeight="1">
      <c r="A9" s="23" t="s">
        <v>22</v>
      </c>
      <c r="B9" s="73">
        <v>0.29215318715866956</v>
      </c>
      <c r="C9" s="16">
        <v>1067.083</v>
      </c>
      <c r="D9" s="74">
        <v>0.4065759013562013</v>
      </c>
      <c r="E9" s="16">
        <v>1518.4175400000001</v>
      </c>
      <c r="F9" s="74">
        <v>0.41571409088055206</v>
      </c>
      <c r="G9" s="16">
        <v>9715.41647</v>
      </c>
      <c r="H9" s="74">
        <v>0.34396506296419876</v>
      </c>
      <c r="I9" s="16">
        <v>8200.13894</v>
      </c>
      <c r="J9" s="16">
        <v>-8648.33347</v>
      </c>
      <c r="K9" s="16">
        <v>-6681.7214</v>
      </c>
    </row>
    <row r="10" spans="1:11" ht="15" customHeight="1">
      <c r="A10" s="23" t="s">
        <v>14</v>
      </c>
      <c r="B10" s="73">
        <v>4.209497685796998</v>
      </c>
      <c r="C10" s="16">
        <v>15375.09641</v>
      </c>
      <c r="D10" s="74">
        <v>4.4272936426706835</v>
      </c>
      <c r="E10" s="16">
        <v>16534.37968</v>
      </c>
      <c r="F10" s="74">
        <v>14.42771052346878</v>
      </c>
      <c r="G10" s="16">
        <v>337181.77833999996</v>
      </c>
      <c r="H10" s="74">
        <v>13.175723306408537</v>
      </c>
      <c r="I10" s="16">
        <v>314109.69712</v>
      </c>
      <c r="J10" s="16">
        <v>-321806.68192999996</v>
      </c>
      <c r="K10" s="16">
        <v>-297575.31744</v>
      </c>
    </row>
    <row r="11" spans="1:11" ht="15" customHeight="1">
      <c r="A11" s="23" t="s">
        <v>13</v>
      </c>
      <c r="B11" s="73">
        <v>0.24186222982138678</v>
      </c>
      <c r="C11" s="16">
        <v>883.3964</v>
      </c>
      <c r="D11" s="74">
        <v>0.500043785729278</v>
      </c>
      <c r="E11" s="16">
        <v>1867.48711</v>
      </c>
      <c r="F11" s="74">
        <v>2.8877153456263907</v>
      </c>
      <c r="G11" s="16">
        <v>67487.14524</v>
      </c>
      <c r="H11" s="74">
        <v>2.043225029959635</v>
      </c>
      <c r="I11" s="16">
        <v>48712</v>
      </c>
      <c r="J11" s="16">
        <v>-66603.74884</v>
      </c>
      <c r="K11" s="16">
        <v>-46843.06793</v>
      </c>
    </row>
    <row r="12" spans="1:11" ht="15" customHeight="1">
      <c r="A12" s="23" t="s">
        <v>23</v>
      </c>
      <c r="B12" s="73">
        <v>0.15475121465425498</v>
      </c>
      <c r="C12" s="16">
        <v>565.22536</v>
      </c>
      <c r="D12" s="74">
        <v>0.03356533943999106</v>
      </c>
      <c r="E12" s="16">
        <v>125.3547</v>
      </c>
      <c r="F12" s="74">
        <v>0.022121224617832055</v>
      </c>
      <c r="G12" s="16">
        <v>516.9825</v>
      </c>
      <c r="H12" s="74">
        <v>0.07216076704272478</v>
      </c>
      <c r="I12" s="16">
        <v>1720.3151699999999</v>
      </c>
      <c r="J12" s="16">
        <v>48.242860000000064</v>
      </c>
      <c r="K12" s="16">
        <v>-1594.9604699999998</v>
      </c>
    </row>
    <row r="13" spans="1:11" ht="15" customHeight="1">
      <c r="A13" s="23" t="s">
        <v>148</v>
      </c>
      <c r="B13" s="73">
        <v>0.2136765929578717</v>
      </c>
      <c r="C13" s="16">
        <v>780.44899</v>
      </c>
      <c r="D13" s="74">
        <v>0.4344723920327637</v>
      </c>
      <c r="E13" s="16">
        <v>1622.60109</v>
      </c>
      <c r="F13" s="74">
        <v>1.9551975560275672</v>
      </c>
      <c r="G13" s="16">
        <v>45693.804840000004</v>
      </c>
      <c r="H13" s="74">
        <v>0.9669733027577976</v>
      </c>
      <c r="I13" s="16">
        <v>23052.67682</v>
      </c>
      <c r="J13" s="16">
        <v>-44913.35585000001</v>
      </c>
      <c r="K13" s="16">
        <v>-21430.07573</v>
      </c>
    </row>
    <row r="14" spans="1:11" ht="15" customHeight="1">
      <c r="A14" s="23" t="s">
        <v>24</v>
      </c>
      <c r="B14" s="73">
        <v>3.270844682255589</v>
      </c>
      <c r="C14" s="16">
        <v>11946.68725</v>
      </c>
      <c r="D14" s="74">
        <v>3.7790038608470464</v>
      </c>
      <c r="E14" s="16">
        <v>14113.24608</v>
      </c>
      <c r="F14" s="74">
        <v>10.22062441763449</v>
      </c>
      <c r="G14" s="16">
        <v>238860.37298</v>
      </c>
      <c r="H14" s="74">
        <v>8.551482838779874</v>
      </c>
      <c r="I14" s="16">
        <v>203867.64521000002</v>
      </c>
      <c r="J14" s="16">
        <v>-226913.68573</v>
      </c>
      <c r="K14" s="16">
        <v>-189754.39913</v>
      </c>
    </row>
    <row r="15" spans="1:11" ht="15" customHeight="1">
      <c r="A15" s="23" t="s">
        <v>25</v>
      </c>
      <c r="B15" s="73">
        <v>0.5444111601322909</v>
      </c>
      <c r="C15" s="16">
        <v>1988.44962</v>
      </c>
      <c r="D15" s="74">
        <v>0.4651948257008192</v>
      </c>
      <c r="E15" s="16">
        <v>1737.33854</v>
      </c>
      <c r="F15" s="74">
        <v>0.2819162043977747</v>
      </c>
      <c r="G15" s="16">
        <v>6588.50252</v>
      </c>
      <c r="H15" s="74">
        <v>0.34614429891188664</v>
      </c>
      <c r="I15" s="16">
        <v>8252.092</v>
      </c>
      <c r="J15" s="16">
        <v>-4600.0529</v>
      </c>
      <c r="K15" s="16">
        <v>-6514.753460000001</v>
      </c>
    </row>
    <row r="16" spans="1:11" ht="15" customHeight="1">
      <c r="A16" s="23" t="s">
        <v>26</v>
      </c>
      <c r="B16" s="73">
        <v>1.7042712995361489</v>
      </c>
      <c r="C16" s="16">
        <v>6224.812910000001</v>
      </c>
      <c r="D16" s="74">
        <v>2.049831705233149</v>
      </c>
      <c r="E16" s="16">
        <v>7655.39818</v>
      </c>
      <c r="F16" s="74">
        <v>1.3730169822182838</v>
      </c>
      <c r="G16" s="16">
        <v>32087.99532</v>
      </c>
      <c r="H16" s="74">
        <v>1.485394193968844</v>
      </c>
      <c r="I16" s="16">
        <v>35411.84871</v>
      </c>
      <c r="J16" s="16">
        <v>-25863.18241</v>
      </c>
      <c r="K16" s="16">
        <v>-27756.45053</v>
      </c>
    </row>
    <row r="17" spans="1:11" ht="15" customHeight="1">
      <c r="A17" s="23" t="s">
        <v>27</v>
      </c>
      <c r="B17" s="73">
        <v>0.04755690641888397</v>
      </c>
      <c r="C17" s="16">
        <v>173.70054000000002</v>
      </c>
      <c r="D17" s="74">
        <v>0.0749465443846949</v>
      </c>
      <c r="E17" s="16">
        <v>279.8989</v>
      </c>
      <c r="F17" s="74">
        <v>1.127578665983171</v>
      </c>
      <c r="G17" s="16">
        <v>26351.99668</v>
      </c>
      <c r="H17" s="74">
        <v>0.8866583390145397</v>
      </c>
      <c r="I17" s="16">
        <v>21137.96532</v>
      </c>
      <c r="J17" s="16">
        <v>-26178.29614</v>
      </c>
      <c r="K17" s="16">
        <v>-20858.06642</v>
      </c>
    </row>
    <row r="18" spans="1:11" ht="15" customHeight="1">
      <c r="A18" s="23" t="s">
        <v>28</v>
      </c>
      <c r="B18" s="73">
        <v>3.506046447038505</v>
      </c>
      <c r="C18" s="16">
        <v>12805.756449999999</v>
      </c>
      <c r="D18" s="74">
        <v>3.7694257994245444</v>
      </c>
      <c r="E18" s="16">
        <v>14077.475400000001</v>
      </c>
      <c r="F18" s="74">
        <v>3.3852276107928283</v>
      </c>
      <c r="G18" s="16">
        <v>79114.22009999999</v>
      </c>
      <c r="H18" s="74">
        <v>5.1697621124982325</v>
      </c>
      <c r="I18" s="16">
        <v>123247.3067</v>
      </c>
      <c r="J18" s="16">
        <v>-66308.46364999999</v>
      </c>
      <c r="K18" s="16">
        <v>-109169.8313</v>
      </c>
    </row>
    <row r="19" spans="1:11" ht="15" customHeight="1">
      <c r="A19" s="23" t="s">
        <v>29</v>
      </c>
      <c r="B19" s="73">
        <v>0.005055157494515046</v>
      </c>
      <c r="C19" s="16">
        <v>18.463849999999997</v>
      </c>
      <c r="D19" s="74">
        <v>0.006388150983060008</v>
      </c>
      <c r="E19" s="16">
        <v>23.857490000000002</v>
      </c>
      <c r="F19" s="74">
        <v>0.30140078203273163</v>
      </c>
      <c r="G19" s="16">
        <v>7043.86545</v>
      </c>
      <c r="H19" s="74">
        <v>0.3650271651061243</v>
      </c>
      <c r="I19" s="16">
        <v>8702.26018</v>
      </c>
      <c r="J19" s="16">
        <v>-7025.4016</v>
      </c>
      <c r="K19" s="16">
        <v>-8678.402689999999</v>
      </c>
    </row>
    <row r="21" spans="1:22" ht="15">
      <c r="A21" s="48" t="s">
        <v>154</v>
      </c>
      <c r="C21" s="52"/>
      <c r="D21" s="52"/>
      <c r="E21" s="52"/>
      <c r="F21" s="52"/>
      <c r="G21" s="52"/>
      <c r="H21" s="52"/>
      <c r="I21" s="52"/>
      <c r="J21" s="52"/>
      <c r="K21" s="52"/>
      <c r="M21" s="59"/>
      <c r="N21" s="59"/>
      <c r="O21" s="59"/>
      <c r="P21" s="59"/>
      <c r="Q21" s="59"/>
      <c r="R21" s="59"/>
      <c r="S21" s="59"/>
      <c r="T21" s="59"/>
      <c r="U21" s="59"/>
      <c r="V21" s="59"/>
    </row>
    <row r="22" spans="2:22" ht="15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59"/>
      <c r="O22" s="59"/>
      <c r="P22" s="59"/>
      <c r="Q22" s="59"/>
      <c r="R22" s="59"/>
      <c r="S22" s="59"/>
      <c r="T22" s="59"/>
      <c r="U22" s="59"/>
      <c r="V22" s="59"/>
    </row>
    <row r="23" spans="13:22" ht="15"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spans="13:22" ht="15"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3:22" ht="15">
      <c r="M25" s="59"/>
      <c r="N25" s="59"/>
      <c r="O25" s="59"/>
      <c r="P25" s="59"/>
      <c r="Q25" s="59"/>
      <c r="R25" s="59"/>
      <c r="S25" s="59"/>
      <c r="T25" s="59"/>
      <c r="U25" s="59"/>
      <c r="V25" s="59"/>
    </row>
    <row r="26" spans="13:22" ht="15">
      <c r="M26" s="59"/>
      <c r="N26" s="59"/>
      <c r="O26" s="59"/>
      <c r="P26" s="59"/>
      <c r="Q26" s="59"/>
      <c r="R26" s="59"/>
      <c r="S26" s="59"/>
      <c r="T26" s="59"/>
      <c r="U26" s="59"/>
      <c r="V26" s="59"/>
    </row>
    <row r="27" spans="13:22" ht="15"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13:22" ht="15"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13:22" ht="15"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3:22" ht="15"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3:22" ht="15"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13:22" ht="15"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3:22" ht="15"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3:22" ht="15"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13:22" ht="15"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13:22" ht="15"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13:22" ht="15"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13:22" ht="15">
      <c r="M38" s="59"/>
      <c r="N38" s="59"/>
      <c r="O38" s="59"/>
      <c r="P38" s="59"/>
      <c r="Q38" s="59"/>
      <c r="R38" s="59"/>
      <c r="S38" s="59"/>
      <c r="T38" s="59"/>
      <c r="U38" s="59"/>
      <c r="V38" s="59"/>
    </row>
    <row r="39" spans="13:22" ht="15">
      <c r="M39" s="59"/>
      <c r="N39" s="59"/>
      <c r="O39" s="59"/>
      <c r="P39" s="59"/>
      <c r="Q39" s="59"/>
      <c r="R39" s="59"/>
      <c r="S39" s="59"/>
      <c r="T39" s="59"/>
      <c r="U39" s="59"/>
      <c r="V39" s="59"/>
    </row>
    <row r="40" spans="13:22" ht="15">
      <c r="M40" s="59"/>
      <c r="N40" s="59"/>
      <c r="O40" s="59"/>
      <c r="P40" s="59"/>
      <c r="Q40" s="59"/>
      <c r="R40" s="59"/>
      <c r="S40" s="59"/>
      <c r="T40" s="59"/>
      <c r="U40" s="59"/>
      <c r="V40" s="59"/>
    </row>
    <row r="41" spans="13:22" ht="15">
      <c r="M41" s="59"/>
      <c r="N41" s="59"/>
      <c r="O41" s="59"/>
      <c r="P41" s="59"/>
      <c r="Q41" s="59"/>
      <c r="R41" s="59"/>
      <c r="S41" s="59"/>
      <c r="T41" s="59"/>
      <c r="U41" s="59"/>
      <c r="V41" s="59"/>
    </row>
  </sheetData>
  <sheetProtection/>
  <mergeCells count="8">
    <mergeCell ref="A2:A4"/>
    <mergeCell ref="B2:E2"/>
    <mergeCell ref="F2:I2"/>
    <mergeCell ref="J2:K2"/>
    <mergeCell ref="B3:C3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P21" sqref="P21"/>
    </sheetView>
  </sheetViews>
  <sheetFormatPr defaultColWidth="9.140625" defaultRowHeight="15"/>
  <cols>
    <col min="1" max="1" width="20.421875" style="24" bestFit="1" customWidth="1"/>
    <col min="2" max="2" width="8.140625" style="22" customWidth="1"/>
    <col min="3" max="3" width="10.421875" style="22" customWidth="1"/>
    <col min="4" max="5" width="16.7109375" style="22" customWidth="1"/>
    <col min="6" max="6" width="8.140625" style="22" customWidth="1"/>
    <col min="7" max="7" width="10.421875" style="22" customWidth="1"/>
    <col min="8" max="9" width="15.8515625" style="22" customWidth="1"/>
    <col min="10" max="10" width="9.421875" style="22" bestFit="1" customWidth="1"/>
    <col min="11" max="12" width="16.140625" style="22" customWidth="1"/>
    <col min="13" max="13" width="9.140625" style="22" customWidth="1"/>
    <col min="14" max="14" width="9.421875" style="22" bestFit="1" customWidth="1"/>
    <col min="15" max="16384" width="9.140625" style="22" customWidth="1"/>
  </cols>
  <sheetData>
    <row r="1" spans="1:10" ht="21" customHeight="1">
      <c r="A1" s="21" t="s">
        <v>157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ht="15" customHeight="1">
      <c r="A2" s="13"/>
      <c r="B2" s="85" t="s">
        <v>16</v>
      </c>
      <c r="C2" s="85"/>
      <c r="D2" s="85"/>
      <c r="E2" s="85"/>
      <c r="F2" s="85" t="s">
        <v>17</v>
      </c>
      <c r="G2" s="85"/>
      <c r="H2" s="85"/>
      <c r="I2" s="85"/>
      <c r="J2" s="87" t="s">
        <v>18</v>
      </c>
      <c r="K2" s="88"/>
      <c r="L2" s="89"/>
    </row>
    <row r="3" spans="1:12" ht="15" customHeight="1">
      <c r="A3" s="93" t="s">
        <v>15</v>
      </c>
      <c r="B3" s="93" t="s">
        <v>30</v>
      </c>
      <c r="C3" s="90" t="s">
        <v>153</v>
      </c>
      <c r="D3" s="91"/>
      <c r="E3" s="92"/>
      <c r="F3" s="93" t="s">
        <v>31</v>
      </c>
      <c r="G3" s="90" t="s">
        <v>153</v>
      </c>
      <c r="H3" s="91"/>
      <c r="I3" s="92"/>
      <c r="J3" s="90" t="s">
        <v>153</v>
      </c>
      <c r="K3" s="91"/>
      <c r="L3" s="92"/>
    </row>
    <row r="4" spans="1:12" ht="15" customHeight="1">
      <c r="A4" s="94"/>
      <c r="B4" s="94"/>
      <c r="C4" s="82">
        <v>2018</v>
      </c>
      <c r="D4" s="95" t="s">
        <v>169</v>
      </c>
      <c r="E4" s="95" t="s">
        <v>170</v>
      </c>
      <c r="F4" s="94"/>
      <c r="G4" s="82">
        <v>2018</v>
      </c>
      <c r="H4" s="95" t="s">
        <v>169</v>
      </c>
      <c r="I4" s="95" t="s">
        <v>170</v>
      </c>
      <c r="J4" s="82">
        <v>2018</v>
      </c>
      <c r="K4" s="95" t="s">
        <v>169</v>
      </c>
      <c r="L4" s="95" t="s">
        <v>170</v>
      </c>
    </row>
    <row r="5" spans="1:12" s="42" customFormat="1" ht="12">
      <c r="A5" s="85"/>
      <c r="B5" s="85"/>
      <c r="C5" s="84"/>
      <c r="D5" s="96"/>
      <c r="E5" s="96"/>
      <c r="F5" s="85"/>
      <c r="G5" s="84"/>
      <c r="H5" s="96"/>
      <c r="I5" s="96"/>
      <c r="J5" s="84"/>
      <c r="K5" s="96"/>
      <c r="L5" s="96"/>
    </row>
    <row r="6" spans="1:39" ht="15" customHeight="1">
      <c r="A6" s="6" t="s">
        <v>32</v>
      </c>
      <c r="B6" s="75">
        <v>100</v>
      </c>
      <c r="C6" s="25">
        <v>400107.30894</v>
      </c>
      <c r="D6" s="25">
        <v>365247.76963</v>
      </c>
      <c r="E6" s="25">
        <v>373464.71715</v>
      </c>
      <c r="F6" s="76">
        <v>100</v>
      </c>
      <c r="G6" s="25">
        <v>2553580.3753899997</v>
      </c>
      <c r="H6" s="25">
        <v>2337042.85785</v>
      </c>
      <c r="I6" s="25">
        <v>2384003.4419</v>
      </c>
      <c r="J6" s="25">
        <v>-2153473.06645</v>
      </c>
      <c r="K6" s="25">
        <v>-1971795.0882199998</v>
      </c>
      <c r="L6" s="25">
        <v>-2010538.72475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6"/>
      <c r="AM6" s="56"/>
    </row>
    <row r="7" spans="1:37" ht="15" customHeight="1">
      <c r="A7" s="6" t="s">
        <v>149</v>
      </c>
      <c r="B7" s="75">
        <v>44.882377924000735</v>
      </c>
      <c r="C7" s="25">
        <v>179577.67449999996</v>
      </c>
      <c r="D7" s="25">
        <v>165674.94253</v>
      </c>
      <c r="E7" s="25">
        <v>147036.17891</v>
      </c>
      <c r="F7" s="76">
        <v>48.264827667379265</v>
      </c>
      <c r="G7" s="25">
        <v>1232481.16753</v>
      </c>
      <c r="H7" s="25">
        <v>1125671.94402</v>
      </c>
      <c r="I7" s="25">
        <v>1147868.6716</v>
      </c>
      <c r="J7" s="25">
        <v>-1052903.49303</v>
      </c>
      <c r="K7" s="25">
        <v>-959997.00149</v>
      </c>
      <c r="L7" s="25">
        <v>-1000832.49269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</row>
    <row r="8" spans="1:37" ht="15" customHeight="1">
      <c r="A8" s="3" t="s">
        <v>33</v>
      </c>
      <c r="B8" s="73">
        <v>2.1354498603476575</v>
      </c>
      <c r="C8" s="15">
        <v>8544.090970000001</v>
      </c>
      <c r="D8" s="15">
        <v>8411.00388</v>
      </c>
      <c r="E8" s="15">
        <v>2835.50654</v>
      </c>
      <c r="F8" s="77">
        <v>1.7480030842257233</v>
      </c>
      <c r="G8" s="15">
        <v>44636.66372</v>
      </c>
      <c r="H8" s="15">
        <v>40755.064159999994</v>
      </c>
      <c r="I8" s="15">
        <v>43712.09418</v>
      </c>
      <c r="J8" s="15">
        <v>-36092.57274999999</v>
      </c>
      <c r="K8" s="15">
        <v>-32344.060279999994</v>
      </c>
      <c r="L8" s="15">
        <v>-40876.58764</v>
      </c>
      <c r="N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</row>
    <row r="9" spans="1:37" ht="15" customHeight="1">
      <c r="A9" s="3" t="s">
        <v>34</v>
      </c>
      <c r="B9" s="73">
        <v>0.22543246520279375</v>
      </c>
      <c r="C9" s="15">
        <v>901.97177</v>
      </c>
      <c r="D9" s="15">
        <v>900.42977</v>
      </c>
      <c r="E9" s="15">
        <v>751.93437</v>
      </c>
      <c r="F9" s="77">
        <v>0.4693172314252949</v>
      </c>
      <c r="G9" s="15">
        <v>11984.39272</v>
      </c>
      <c r="H9" s="15">
        <v>9955.969539999998</v>
      </c>
      <c r="I9" s="15">
        <v>15793.50782</v>
      </c>
      <c r="J9" s="15">
        <v>-11082.42095</v>
      </c>
      <c r="K9" s="15">
        <v>-9055.539769999998</v>
      </c>
      <c r="L9" s="15">
        <v>-15041.57345</v>
      </c>
      <c r="N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</row>
    <row r="10" spans="1:37" ht="15" customHeight="1">
      <c r="A10" s="3" t="s">
        <v>35</v>
      </c>
      <c r="B10" s="73">
        <v>0.7662866289852684</v>
      </c>
      <c r="C10" s="15">
        <v>3065.96881</v>
      </c>
      <c r="D10" s="15">
        <v>2859.3747599999997</v>
      </c>
      <c r="E10" s="15">
        <v>1630.6651200000001</v>
      </c>
      <c r="F10" s="77">
        <v>0.5599085111161366</v>
      </c>
      <c r="G10" s="15">
        <v>14297.71386</v>
      </c>
      <c r="H10" s="15">
        <v>13187.33624</v>
      </c>
      <c r="I10" s="15">
        <v>13755.16111</v>
      </c>
      <c r="J10" s="15">
        <v>-11231.74505</v>
      </c>
      <c r="K10" s="15">
        <v>-10327.961480000002</v>
      </c>
      <c r="L10" s="15">
        <v>-12124.49599</v>
      </c>
      <c r="N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</row>
    <row r="11" spans="1:37" ht="15" customHeight="1">
      <c r="A11" s="3" t="s">
        <v>150</v>
      </c>
      <c r="B11" s="73">
        <v>4.352704909625038</v>
      </c>
      <c r="C11" s="15">
        <v>17415.49048</v>
      </c>
      <c r="D11" s="15">
        <v>13603.1615</v>
      </c>
      <c r="E11" s="15">
        <v>17999.320600000003</v>
      </c>
      <c r="F11" s="77">
        <v>1.3077317742504913</v>
      </c>
      <c r="G11" s="15">
        <v>33393.98195</v>
      </c>
      <c r="H11" s="15">
        <v>29794.767620000002</v>
      </c>
      <c r="I11" s="15">
        <v>38302.78729</v>
      </c>
      <c r="J11" s="15">
        <v>-15978.49147</v>
      </c>
      <c r="K11" s="15">
        <v>-16191.606120000002</v>
      </c>
      <c r="L11" s="15">
        <v>-20303.466689999997</v>
      </c>
      <c r="N11" s="51"/>
      <c r="P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</row>
    <row r="12" spans="1:37" ht="15" customHeight="1">
      <c r="A12" s="3" t="s">
        <v>36</v>
      </c>
      <c r="B12" s="73">
        <v>0.8754899002670541</v>
      </c>
      <c r="C12" s="15">
        <v>3502.89908</v>
      </c>
      <c r="D12" s="15">
        <v>3247.28158</v>
      </c>
      <c r="E12" s="15">
        <v>966.72463</v>
      </c>
      <c r="F12" s="77">
        <v>0.26300621765133503</v>
      </c>
      <c r="G12" s="15">
        <v>6716.07516</v>
      </c>
      <c r="H12" s="15">
        <v>6191.45497</v>
      </c>
      <c r="I12" s="15">
        <v>8535.84834</v>
      </c>
      <c r="J12" s="15">
        <v>-3213.17608</v>
      </c>
      <c r="K12" s="15">
        <v>-2944.17339</v>
      </c>
      <c r="L12" s="15">
        <v>-7569.123710000001</v>
      </c>
      <c r="N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</row>
    <row r="13" spans="1:37" ht="15" customHeight="1">
      <c r="A13" s="3" t="s">
        <v>37</v>
      </c>
      <c r="B13" s="73">
        <v>0.00026212967785531696</v>
      </c>
      <c r="C13" s="15">
        <v>1.0488</v>
      </c>
      <c r="D13" s="15">
        <v>1.0488</v>
      </c>
      <c r="E13" s="15">
        <v>2.245</v>
      </c>
      <c r="F13" s="77">
        <v>0.02247708650691441</v>
      </c>
      <c r="G13" s="15">
        <v>573.97047</v>
      </c>
      <c r="H13" s="15">
        <v>522.20921</v>
      </c>
      <c r="I13" s="15">
        <v>936.83628</v>
      </c>
      <c r="J13" s="15">
        <v>-572.92167</v>
      </c>
      <c r="K13" s="15">
        <v>-521.16041</v>
      </c>
      <c r="L13" s="15">
        <v>-934.59128</v>
      </c>
      <c r="N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</row>
    <row r="14" spans="1:37" ht="15" customHeight="1">
      <c r="A14" s="3" t="s">
        <v>38</v>
      </c>
      <c r="B14" s="73">
        <v>0.06957319793469305</v>
      </c>
      <c r="C14" s="15">
        <v>278.36745</v>
      </c>
      <c r="D14" s="15">
        <v>278.36745</v>
      </c>
      <c r="E14" s="15">
        <v>372.64375</v>
      </c>
      <c r="F14" s="77">
        <v>0.1245869869874024</v>
      </c>
      <c r="G14" s="15">
        <v>3181.4288500000002</v>
      </c>
      <c r="H14" s="15">
        <v>2759.7617099999998</v>
      </c>
      <c r="I14" s="15">
        <v>4301.52491</v>
      </c>
      <c r="J14" s="15">
        <v>-2903.0614</v>
      </c>
      <c r="K14" s="15">
        <v>-2481.3942599999996</v>
      </c>
      <c r="L14" s="15">
        <v>-3928.88116</v>
      </c>
      <c r="N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</row>
    <row r="15" spans="1:37" ht="15" customHeight="1">
      <c r="A15" s="3" t="s">
        <v>39</v>
      </c>
      <c r="B15" s="73">
        <v>0.9619934737501125</v>
      </c>
      <c r="C15" s="15">
        <v>3849.0062000000003</v>
      </c>
      <c r="D15" s="15">
        <v>3616.6889</v>
      </c>
      <c r="E15" s="15">
        <v>1447.41271</v>
      </c>
      <c r="F15" s="77">
        <v>2.0405341610616787</v>
      </c>
      <c r="G15" s="15">
        <v>52106.67989</v>
      </c>
      <c r="H15" s="15">
        <v>47615.868619999994</v>
      </c>
      <c r="I15" s="15">
        <v>54358.52693</v>
      </c>
      <c r="J15" s="15">
        <v>-48257.673689999996</v>
      </c>
      <c r="K15" s="15">
        <v>-43999.17971999999</v>
      </c>
      <c r="L15" s="15">
        <v>-52911.11422</v>
      </c>
      <c r="N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</row>
    <row r="16" spans="1:37" ht="15" customHeight="1">
      <c r="A16" s="3" t="s">
        <v>40</v>
      </c>
      <c r="B16" s="73">
        <v>1.0681115726983297</v>
      </c>
      <c r="C16" s="15">
        <v>4273.59247</v>
      </c>
      <c r="D16" s="15">
        <v>4258.77855</v>
      </c>
      <c r="E16" s="15">
        <v>2058.5953799999997</v>
      </c>
      <c r="F16" s="77">
        <v>6.4408555107602865</v>
      </c>
      <c r="G16" s="15">
        <v>164472.42233</v>
      </c>
      <c r="H16" s="15">
        <v>152341.67325999998</v>
      </c>
      <c r="I16" s="15">
        <v>142936.37193</v>
      </c>
      <c r="J16" s="15">
        <v>-160198.82986</v>
      </c>
      <c r="K16" s="15">
        <v>-148082.89471</v>
      </c>
      <c r="L16" s="15">
        <v>-140877.77654999998</v>
      </c>
      <c r="N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</row>
    <row r="17" spans="1:37" ht="15" customHeight="1">
      <c r="A17" s="3" t="s">
        <v>41</v>
      </c>
      <c r="B17" s="73">
        <v>0.6425835126110006</v>
      </c>
      <c r="C17" s="15">
        <v>2571.0236</v>
      </c>
      <c r="D17" s="15">
        <v>2512.58808</v>
      </c>
      <c r="E17" s="15">
        <v>2159.21372</v>
      </c>
      <c r="F17" s="77">
        <v>1.577001134881047</v>
      </c>
      <c r="G17" s="15">
        <v>40269.9915</v>
      </c>
      <c r="H17" s="15">
        <v>35530.513880000006</v>
      </c>
      <c r="I17" s="15">
        <v>38450.47854</v>
      </c>
      <c r="J17" s="15">
        <v>-37698.967899999996</v>
      </c>
      <c r="K17" s="15">
        <v>-33017.925800000005</v>
      </c>
      <c r="L17" s="15">
        <v>-36291.26482</v>
      </c>
      <c r="N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</row>
    <row r="18" spans="1:37" ht="15" customHeight="1">
      <c r="A18" s="3" t="s">
        <v>42</v>
      </c>
      <c r="B18" s="73">
        <v>0.0009605073224434158</v>
      </c>
      <c r="C18" s="15">
        <v>3.84306</v>
      </c>
      <c r="D18" s="15">
        <v>3.62541</v>
      </c>
      <c r="E18" s="15">
        <v>5.18177</v>
      </c>
      <c r="F18" s="77">
        <v>0.1827829593688488</v>
      </c>
      <c r="G18" s="15">
        <v>4667.50978</v>
      </c>
      <c r="H18" s="15">
        <v>4359.28596</v>
      </c>
      <c r="I18" s="15">
        <v>6192.3515</v>
      </c>
      <c r="J18" s="15">
        <v>-4663.66672</v>
      </c>
      <c r="K18" s="15">
        <v>-4355.6605500000005</v>
      </c>
      <c r="L18" s="15">
        <v>-6187.16973</v>
      </c>
      <c r="N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</row>
    <row r="19" spans="1:37" ht="15" customHeight="1">
      <c r="A19" s="3" t="s">
        <v>43</v>
      </c>
      <c r="B19" s="73">
        <v>3.465465716368425</v>
      </c>
      <c r="C19" s="15">
        <v>13865.581619999999</v>
      </c>
      <c r="D19" s="15">
        <v>12367.709929999999</v>
      </c>
      <c r="E19" s="15">
        <v>10624.19921</v>
      </c>
      <c r="F19" s="77">
        <v>7.439649657433844</v>
      </c>
      <c r="G19" s="15">
        <v>189977.43365</v>
      </c>
      <c r="H19" s="15">
        <v>174429.4003</v>
      </c>
      <c r="I19" s="15">
        <v>170924.97728</v>
      </c>
      <c r="J19" s="15">
        <v>-176111.85202999998</v>
      </c>
      <c r="K19" s="15">
        <v>-162061.69037</v>
      </c>
      <c r="L19" s="15">
        <v>-160300.77807</v>
      </c>
      <c r="N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</row>
    <row r="20" spans="1:37" ht="15" customHeight="1">
      <c r="A20" s="3" t="s">
        <v>44</v>
      </c>
      <c r="B20" s="73">
        <v>0.19941873646693395</v>
      </c>
      <c r="C20" s="15">
        <v>797.8889399999999</v>
      </c>
      <c r="D20" s="15">
        <v>670.03621</v>
      </c>
      <c r="E20" s="15">
        <v>366.23246</v>
      </c>
      <c r="F20" s="77">
        <v>0.05615835607997976</v>
      </c>
      <c r="G20" s="15">
        <v>1434.04876</v>
      </c>
      <c r="H20" s="15">
        <v>1401.2868899999999</v>
      </c>
      <c r="I20" s="15">
        <v>617.90616</v>
      </c>
      <c r="J20" s="15">
        <v>-636.15982</v>
      </c>
      <c r="K20" s="15">
        <v>-731.2506799999999</v>
      </c>
      <c r="L20" s="15">
        <v>-251.6737</v>
      </c>
      <c r="N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</row>
    <row r="21" spans="1:37" ht="15" customHeight="1">
      <c r="A21" s="3" t="s">
        <v>45</v>
      </c>
      <c r="B21" s="73">
        <v>0.0037564772410228287</v>
      </c>
      <c r="C21" s="15">
        <v>15.02994</v>
      </c>
      <c r="D21" s="15">
        <v>15.02994</v>
      </c>
      <c r="E21" s="15">
        <v>0.602</v>
      </c>
      <c r="F21" s="77">
        <v>0.014575586638550795</v>
      </c>
      <c r="G21" s="15">
        <v>372.19932</v>
      </c>
      <c r="H21" s="15">
        <v>343.7185</v>
      </c>
      <c r="I21" s="15">
        <v>866.13305</v>
      </c>
      <c r="J21" s="15">
        <v>-357.16938</v>
      </c>
      <c r="K21" s="15">
        <v>-328.68856</v>
      </c>
      <c r="L21" s="15">
        <v>-865.53105</v>
      </c>
      <c r="N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</row>
    <row r="22" spans="1:37" ht="15" customHeight="1">
      <c r="A22" s="3" t="s">
        <v>46</v>
      </c>
      <c r="B22" s="73">
        <v>0.01943726801843111</v>
      </c>
      <c r="C22" s="15">
        <v>77.76992999999999</v>
      </c>
      <c r="D22" s="15">
        <v>77.76992999999999</v>
      </c>
      <c r="E22" s="15">
        <v>457.52114</v>
      </c>
      <c r="F22" s="77">
        <v>0.034581207958458454</v>
      </c>
      <c r="G22" s="15">
        <v>883.0589399999999</v>
      </c>
      <c r="H22" s="15">
        <v>802.9043</v>
      </c>
      <c r="I22" s="15">
        <v>1132.79844</v>
      </c>
      <c r="J22" s="15">
        <v>-805.28901</v>
      </c>
      <c r="K22" s="15">
        <v>-725.13437</v>
      </c>
      <c r="L22" s="15">
        <v>-675.2773</v>
      </c>
      <c r="N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</row>
    <row r="23" spans="1:37" ht="15" customHeight="1">
      <c r="A23" s="3" t="s">
        <v>47</v>
      </c>
      <c r="B23" s="73">
        <v>0.009524199920505455</v>
      </c>
      <c r="C23" s="15">
        <v>38.10702</v>
      </c>
      <c r="D23" s="15">
        <v>32.990019999999994</v>
      </c>
      <c r="E23" s="15">
        <v>110.47892999999999</v>
      </c>
      <c r="F23" s="77">
        <v>0.024596978268368458</v>
      </c>
      <c r="G23" s="15">
        <v>628.10361</v>
      </c>
      <c r="H23" s="15">
        <v>604.96614</v>
      </c>
      <c r="I23" s="15">
        <v>787.52872</v>
      </c>
      <c r="J23" s="15">
        <v>-589.99659</v>
      </c>
      <c r="K23" s="15">
        <v>-571.97612</v>
      </c>
      <c r="L23" s="15">
        <v>-677.04979</v>
      </c>
      <c r="N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</row>
    <row r="24" spans="1:37" ht="15" customHeight="1">
      <c r="A24" s="3" t="s">
        <v>48</v>
      </c>
      <c r="B24" s="73">
        <v>11.53310971805313</v>
      </c>
      <c r="C24" s="15">
        <v>46144.81493</v>
      </c>
      <c r="D24" s="15">
        <v>44971.06015</v>
      </c>
      <c r="E24" s="15">
        <v>41656.43024</v>
      </c>
      <c r="F24" s="77">
        <v>0.7542683808046714</v>
      </c>
      <c r="G24" s="15">
        <v>19260.84935</v>
      </c>
      <c r="H24" s="15">
        <v>17737.855620000002</v>
      </c>
      <c r="I24" s="15">
        <v>21340.80485</v>
      </c>
      <c r="J24" s="15">
        <v>26883.96558</v>
      </c>
      <c r="K24" s="15">
        <v>27233.204529999995</v>
      </c>
      <c r="L24" s="15">
        <v>20315.62539</v>
      </c>
      <c r="N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</row>
    <row r="25" spans="1:37" ht="15" customHeight="1">
      <c r="A25" s="3" t="s">
        <v>49</v>
      </c>
      <c r="B25" s="73">
        <v>0.010102289834965594</v>
      </c>
      <c r="C25" s="15">
        <v>40.42</v>
      </c>
      <c r="D25" s="15">
        <v>40.42</v>
      </c>
      <c r="E25" s="15">
        <v>413.68806</v>
      </c>
      <c r="F25" s="77">
        <v>0.01533865915382355</v>
      </c>
      <c r="G25" s="15">
        <v>391.68498999999997</v>
      </c>
      <c r="H25" s="15">
        <v>390.74513</v>
      </c>
      <c r="I25" s="15">
        <v>24.60922</v>
      </c>
      <c r="J25" s="15">
        <v>-351.26498999999995</v>
      </c>
      <c r="K25" s="15">
        <v>-350.32513</v>
      </c>
      <c r="L25" s="15">
        <v>389.07884</v>
      </c>
      <c r="N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</row>
    <row r="26" spans="1:37" ht="15" customHeight="1">
      <c r="A26" s="3" t="s">
        <v>50</v>
      </c>
      <c r="B26" s="73">
        <v>3.2487733464397333</v>
      </c>
      <c r="C26" s="15">
        <v>12998.579609999999</v>
      </c>
      <c r="D26" s="15">
        <v>11972.138210000001</v>
      </c>
      <c r="E26" s="15">
        <v>15119.272630000001</v>
      </c>
      <c r="F26" s="77">
        <v>9.186473373260192</v>
      </c>
      <c r="G26" s="15">
        <v>234583.98125</v>
      </c>
      <c r="H26" s="15">
        <v>210697.2056</v>
      </c>
      <c r="I26" s="15">
        <v>222027.03759999998</v>
      </c>
      <c r="J26" s="15">
        <v>-221585.40164000003</v>
      </c>
      <c r="K26" s="15">
        <v>-198725.06738999998</v>
      </c>
      <c r="L26" s="15">
        <v>-206907.76497</v>
      </c>
      <c r="N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</row>
    <row r="27" spans="1:37" ht="15" customHeight="1">
      <c r="A27" s="3" t="s">
        <v>51</v>
      </c>
      <c r="B27" s="73">
        <v>4.3837176197724075</v>
      </c>
      <c r="C27" s="15">
        <v>17539.5746</v>
      </c>
      <c r="D27" s="15">
        <v>15948.481240000001</v>
      </c>
      <c r="E27" s="15">
        <v>12834.59512</v>
      </c>
      <c r="F27" s="77">
        <v>1.7772456249029855</v>
      </c>
      <c r="G27" s="15">
        <v>45383.3955</v>
      </c>
      <c r="H27" s="15">
        <v>41462.778</v>
      </c>
      <c r="I27" s="15">
        <v>44820.833770000005</v>
      </c>
      <c r="J27" s="15">
        <v>-27843.8209</v>
      </c>
      <c r="K27" s="15">
        <v>-25514.296759999997</v>
      </c>
      <c r="L27" s="15">
        <v>-31986.238650000007</v>
      </c>
      <c r="N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</row>
    <row r="28" spans="1:37" ht="15" customHeight="1">
      <c r="A28" s="3" t="s">
        <v>52</v>
      </c>
      <c r="B28" s="73">
        <v>0.0014761464907119925</v>
      </c>
      <c r="C28" s="15">
        <v>5.90617</v>
      </c>
      <c r="D28" s="15">
        <v>5.9011700000000005</v>
      </c>
      <c r="E28" s="15">
        <v>17.47438</v>
      </c>
      <c r="F28" s="77">
        <v>0.16273716347641204</v>
      </c>
      <c r="G28" s="15">
        <v>4155.62427</v>
      </c>
      <c r="H28" s="15">
        <v>3881.1738100000002</v>
      </c>
      <c r="I28" s="15">
        <v>4937.46414</v>
      </c>
      <c r="J28" s="15">
        <v>-4149.7181</v>
      </c>
      <c r="K28" s="15">
        <v>-3875.27264</v>
      </c>
      <c r="L28" s="15">
        <v>-4919.98976</v>
      </c>
      <c r="N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</row>
    <row r="29" spans="1:37" ht="15" customHeight="1">
      <c r="A29" s="3" t="s">
        <v>151</v>
      </c>
      <c r="B29" s="73">
        <v>0.9139745508993901</v>
      </c>
      <c r="C29" s="15">
        <v>3656.87898</v>
      </c>
      <c r="D29" s="15">
        <v>3473.6765499999997</v>
      </c>
      <c r="E29" s="15">
        <v>2559.70856</v>
      </c>
      <c r="F29" s="77">
        <v>5.987607673271234</v>
      </c>
      <c r="G29" s="15">
        <v>152898.3745</v>
      </c>
      <c r="H29" s="15">
        <v>140889.92296999999</v>
      </c>
      <c r="I29" s="15">
        <v>138223.24422</v>
      </c>
      <c r="J29" s="15">
        <v>-149241.49552</v>
      </c>
      <c r="K29" s="15">
        <v>-137416.24641999998</v>
      </c>
      <c r="L29" s="15">
        <v>-135663.53566</v>
      </c>
      <c r="N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</row>
    <row r="30" spans="1:37" ht="15" customHeight="1">
      <c r="A30" s="3" t="s">
        <v>53</v>
      </c>
      <c r="B30" s="73">
        <v>0.13740139150580746</v>
      </c>
      <c r="C30" s="15">
        <v>549.75301</v>
      </c>
      <c r="D30" s="15">
        <v>549.75301</v>
      </c>
      <c r="E30" s="15">
        <v>569.14127</v>
      </c>
      <c r="F30" s="77">
        <v>1.6497026318807826</v>
      </c>
      <c r="G30" s="15">
        <v>42126.482659999994</v>
      </c>
      <c r="H30" s="15">
        <v>40019.23544</v>
      </c>
      <c r="I30" s="15">
        <v>31217.28293</v>
      </c>
      <c r="J30" s="15">
        <v>-41576.729649999994</v>
      </c>
      <c r="K30" s="15">
        <v>-39469.48243</v>
      </c>
      <c r="L30" s="15">
        <v>-30648.14166</v>
      </c>
      <c r="N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</row>
    <row r="31" spans="1:37" ht="15" customHeight="1">
      <c r="A31" s="3" t="s">
        <v>54</v>
      </c>
      <c r="B31" s="73">
        <v>0.003661812636918634</v>
      </c>
      <c r="C31" s="15">
        <v>14.65118</v>
      </c>
      <c r="D31" s="15">
        <v>14.21805</v>
      </c>
      <c r="E31" s="15">
        <v>46.937</v>
      </c>
      <c r="F31" s="77">
        <v>0.33107095165190653</v>
      </c>
      <c r="G31" s="15">
        <v>8454.162849999999</v>
      </c>
      <c r="H31" s="15">
        <v>7678.88457</v>
      </c>
      <c r="I31" s="15">
        <v>7012.80774</v>
      </c>
      <c r="J31" s="15">
        <v>-8439.511669999998</v>
      </c>
      <c r="K31" s="15">
        <v>-7664.66652</v>
      </c>
      <c r="L31" s="15">
        <v>-6965.87074</v>
      </c>
      <c r="N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</row>
    <row r="32" spans="1:37" ht="15" customHeight="1">
      <c r="A32" s="3" t="s">
        <v>55</v>
      </c>
      <c r="B32" s="73">
        <v>7.040108583526042</v>
      </c>
      <c r="C32" s="15">
        <v>28167.989</v>
      </c>
      <c r="D32" s="15">
        <v>25334.60651</v>
      </c>
      <c r="E32" s="15">
        <v>22307.011309999998</v>
      </c>
      <c r="F32" s="77">
        <v>2.2282775348831434</v>
      </c>
      <c r="G32" s="15">
        <v>56900.857840000004</v>
      </c>
      <c r="H32" s="15">
        <v>51899.1559</v>
      </c>
      <c r="I32" s="15">
        <v>50804.6478</v>
      </c>
      <c r="J32" s="15">
        <v>-28732.868840000003</v>
      </c>
      <c r="K32" s="15">
        <v>-26564.549389999996</v>
      </c>
      <c r="L32" s="15">
        <v>-28497.63649</v>
      </c>
      <c r="N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</row>
    <row r="33" spans="1:37" ht="15" customHeight="1">
      <c r="A33" s="3" t="s">
        <v>56</v>
      </c>
      <c r="B33" s="73">
        <v>0.13303794459796353</v>
      </c>
      <c r="C33" s="15">
        <v>532.29454</v>
      </c>
      <c r="D33" s="15">
        <v>428.13009999999997</v>
      </c>
      <c r="E33" s="15">
        <v>921.26756</v>
      </c>
      <c r="F33" s="77">
        <v>1.7361352631490627</v>
      </c>
      <c r="G33" s="15">
        <v>44333.60937</v>
      </c>
      <c r="H33" s="15">
        <v>40160.2533</v>
      </c>
      <c r="I33" s="15">
        <v>43767.41036</v>
      </c>
      <c r="J33" s="15">
        <v>-43801.314829999996</v>
      </c>
      <c r="K33" s="15">
        <v>-39732.123199999995</v>
      </c>
      <c r="L33" s="15">
        <v>-42846.1428</v>
      </c>
      <c r="N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</row>
    <row r="34" spans="1:37" ht="15" customHeight="1">
      <c r="A34" s="3" t="s">
        <v>57</v>
      </c>
      <c r="B34" s="73">
        <v>0.8663033697591818</v>
      </c>
      <c r="C34" s="15">
        <v>3466.1431000000002</v>
      </c>
      <c r="D34" s="15">
        <v>3145.7336099999998</v>
      </c>
      <c r="E34" s="15">
        <v>2847.53337</v>
      </c>
      <c r="F34" s="77">
        <v>0.9604383933383843</v>
      </c>
      <c r="G34" s="15">
        <v>24525.566329999998</v>
      </c>
      <c r="H34" s="15">
        <v>22726.1385</v>
      </c>
      <c r="I34" s="15">
        <v>14343.385289999998</v>
      </c>
      <c r="J34" s="15">
        <v>-21059.423229999997</v>
      </c>
      <c r="K34" s="15">
        <v>-19580.40489</v>
      </c>
      <c r="L34" s="15">
        <v>-11495.851919999997</v>
      </c>
      <c r="N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</row>
    <row r="35" spans="1:37" ht="15" customHeight="1">
      <c r="A35" s="3" t="s">
        <v>58</v>
      </c>
      <c r="B35" s="73">
        <v>1.8142605940469225</v>
      </c>
      <c r="C35" s="15">
        <v>7258.98924</v>
      </c>
      <c r="D35" s="15">
        <v>6934.939219999999</v>
      </c>
      <c r="E35" s="15">
        <v>5954.64208</v>
      </c>
      <c r="F35" s="77">
        <v>1.1697655729923095</v>
      </c>
      <c r="G35" s="15">
        <v>29870.90411</v>
      </c>
      <c r="H35" s="15">
        <v>27532.41388</v>
      </c>
      <c r="I35" s="15">
        <v>27744.3112</v>
      </c>
      <c r="J35" s="15">
        <v>-22611.91487</v>
      </c>
      <c r="K35" s="15">
        <v>-20597.47466</v>
      </c>
      <c r="L35" s="15">
        <v>-21789.66912</v>
      </c>
      <c r="N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</row>
    <row r="36" spans="1:37" ht="15" customHeight="1">
      <c r="A36" s="6" t="s">
        <v>21</v>
      </c>
      <c r="B36" s="75">
        <v>40.1856462997309</v>
      </c>
      <c r="C36" s="25">
        <v>160785.70799</v>
      </c>
      <c r="D36" s="25">
        <v>143603.44447</v>
      </c>
      <c r="E36" s="25">
        <v>163324.30182</v>
      </c>
      <c r="F36" s="76">
        <v>28.52338599871793</v>
      </c>
      <c r="G36" s="25">
        <v>728367.58726</v>
      </c>
      <c r="H36" s="25">
        <v>665758.06355</v>
      </c>
      <c r="I36" s="25">
        <v>683385.72958</v>
      </c>
      <c r="J36" s="25">
        <v>-567581.8792699999</v>
      </c>
      <c r="K36" s="25">
        <v>-522154.61908</v>
      </c>
      <c r="L36" s="25">
        <v>-520061.42776000005</v>
      </c>
      <c r="N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</row>
    <row r="37" spans="1:37" ht="15" customHeight="1">
      <c r="A37" s="4" t="s">
        <v>59</v>
      </c>
      <c r="B37" s="73">
        <v>3.2302762237063174</v>
      </c>
      <c r="C37" s="15">
        <v>12924.57127</v>
      </c>
      <c r="D37" s="15">
        <v>11047.80407</v>
      </c>
      <c r="E37" s="15">
        <v>12181.15898</v>
      </c>
      <c r="F37" s="77">
        <v>1.6808025419385857</v>
      </c>
      <c r="G37" s="15">
        <v>42920.64386</v>
      </c>
      <c r="H37" s="15">
        <v>39488.000329999995</v>
      </c>
      <c r="I37" s="15">
        <v>38731.405</v>
      </c>
      <c r="J37" s="15">
        <v>-29996.072589999996</v>
      </c>
      <c r="K37" s="15">
        <v>-28440.196259999997</v>
      </c>
      <c r="L37" s="15">
        <v>-26550.24602</v>
      </c>
      <c r="N37" s="51">
        <f>+C37-G37-J37</f>
        <v>0</v>
      </c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</row>
    <row r="38" spans="1:37" ht="12">
      <c r="A38" s="4" t="s">
        <v>152</v>
      </c>
      <c r="B38" s="73">
        <v>7.724310618538236</v>
      </c>
      <c r="C38" s="15">
        <v>30905.53135</v>
      </c>
      <c r="D38" s="15">
        <v>28305.69634</v>
      </c>
      <c r="E38" s="15">
        <v>27481.8312</v>
      </c>
      <c r="F38" s="77">
        <v>6.091940036006952</v>
      </c>
      <c r="G38" s="15">
        <v>155562.58524000001</v>
      </c>
      <c r="H38" s="15">
        <v>141498.27102000001</v>
      </c>
      <c r="I38" s="15">
        <v>150323.24087</v>
      </c>
      <c r="J38" s="15">
        <v>-124657.05389000001</v>
      </c>
      <c r="K38" s="15">
        <v>-113192.57468000002</v>
      </c>
      <c r="L38" s="15">
        <v>-122841.40967000001</v>
      </c>
      <c r="N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</row>
    <row r="39" spans="1:37" ht="15" customHeight="1">
      <c r="A39" s="4" t="s">
        <v>146</v>
      </c>
      <c r="B39" s="73">
        <v>0.0002925340212106749</v>
      </c>
      <c r="C39" s="15">
        <v>1.17045</v>
      </c>
      <c r="D39" s="15">
        <v>1.17045</v>
      </c>
      <c r="E39" s="15">
        <v>0</v>
      </c>
      <c r="F39" s="77">
        <v>0.014444267881862436</v>
      </c>
      <c r="G39" s="15">
        <v>368.84599</v>
      </c>
      <c r="H39" s="15">
        <v>314.22045</v>
      </c>
      <c r="I39" s="15">
        <v>762.02802</v>
      </c>
      <c r="J39" s="15">
        <v>-367.67553999999996</v>
      </c>
      <c r="K39" s="15">
        <v>-313.05</v>
      </c>
      <c r="L39" s="15">
        <v>-762.02802</v>
      </c>
      <c r="N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1:37" ht="12">
      <c r="A40" s="4" t="s">
        <v>165</v>
      </c>
      <c r="B40" s="73">
        <v>1.7040297109449747</v>
      </c>
      <c r="C40" s="15">
        <v>6817.9474199999995</v>
      </c>
      <c r="D40" s="15">
        <v>6134.98668</v>
      </c>
      <c r="E40" s="15">
        <v>4784.089349999999</v>
      </c>
      <c r="F40" s="77">
        <v>1.2210654428779377</v>
      </c>
      <c r="G40" s="15">
        <v>31180.88752</v>
      </c>
      <c r="H40" s="15">
        <v>28570.25579</v>
      </c>
      <c r="I40" s="15">
        <v>27704.63422</v>
      </c>
      <c r="J40" s="15">
        <v>-24362.9401</v>
      </c>
      <c r="K40" s="15">
        <v>-22435.26911</v>
      </c>
      <c r="L40" s="15">
        <v>-22920.54487</v>
      </c>
      <c r="N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</row>
    <row r="41" spans="1:37" ht="15" customHeight="1">
      <c r="A41" s="4" t="s">
        <v>145</v>
      </c>
      <c r="B41" s="73">
        <v>23.26359017699378</v>
      </c>
      <c r="C41" s="15">
        <v>93079.32462</v>
      </c>
      <c r="D41" s="15">
        <v>83080.21147</v>
      </c>
      <c r="E41" s="15">
        <v>93206.05385</v>
      </c>
      <c r="F41" s="77">
        <v>19.26827276720647</v>
      </c>
      <c r="G41" s="15">
        <v>492030.83206</v>
      </c>
      <c r="H41" s="15">
        <v>450042.58625</v>
      </c>
      <c r="I41" s="15">
        <v>460673.77707</v>
      </c>
      <c r="J41" s="15">
        <v>-398951.50743999996</v>
      </c>
      <c r="K41" s="15">
        <v>-366962.37478</v>
      </c>
      <c r="L41" s="15">
        <v>-367467.72322000004</v>
      </c>
      <c r="N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</row>
    <row r="42" spans="1:37" ht="15" customHeight="1">
      <c r="A42" s="4" t="s">
        <v>144</v>
      </c>
      <c r="B42" s="73">
        <v>4.263147035526384</v>
      </c>
      <c r="C42" s="15">
        <v>17057.16288</v>
      </c>
      <c r="D42" s="15">
        <v>15033.57546</v>
      </c>
      <c r="E42" s="15">
        <v>25671.16844</v>
      </c>
      <c r="F42" s="77">
        <v>0.24686094280612741</v>
      </c>
      <c r="G42" s="15">
        <v>6303.79259</v>
      </c>
      <c r="H42" s="15">
        <v>5844.72971</v>
      </c>
      <c r="I42" s="15">
        <v>5190.6444</v>
      </c>
      <c r="J42" s="15">
        <v>10753.370289999999</v>
      </c>
      <c r="K42" s="15">
        <v>9188.84575</v>
      </c>
      <c r="L42" s="15">
        <v>20480.52404</v>
      </c>
      <c r="N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</row>
    <row r="43" spans="1:37" ht="15" customHeight="1">
      <c r="A43" s="6" t="s">
        <v>60</v>
      </c>
      <c r="B43" s="75">
        <v>14.931975776268363</v>
      </c>
      <c r="C43" s="25">
        <v>59743.92645000006</v>
      </c>
      <c r="D43" s="25">
        <v>55969.38263000001</v>
      </c>
      <c r="E43" s="25">
        <v>63104.23642</v>
      </c>
      <c r="F43" s="76">
        <v>23.2117863339028</v>
      </c>
      <c r="G43" s="25">
        <v>592731.6205999998</v>
      </c>
      <c r="H43" s="25">
        <v>545612.8502799998</v>
      </c>
      <c r="I43" s="25">
        <v>552749.0407199999</v>
      </c>
      <c r="J43" s="25">
        <v>-532987.6941499998</v>
      </c>
      <c r="K43" s="25">
        <v>-489643.4676499998</v>
      </c>
      <c r="L43" s="25">
        <v>-489644.80429999996</v>
      </c>
      <c r="N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</row>
    <row r="45" ht="12">
      <c r="A45" s="48" t="s">
        <v>154</v>
      </c>
    </row>
    <row r="46" spans="2:12" ht="12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</sheetData>
  <sheetProtection/>
  <mergeCells count="18">
    <mergeCell ref="K4:K5"/>
    <mergeCell ref="L4:L5"/>
    <mergeCell ref="C3:E3"/>
    <mergeCell ref="G3:I3"/>
    <mergeCell ref="D4:D5"/>
    <mergeCell ref="E4:E5"/>
    <mergeCell ref="H4:H5"/>
    <mergeCell ref="I4:I5"/>
    <mergeCell ref="J2:L2"/>
    <mergeCell ref="J3:L3"/>
    <mergeCell ref="A3:A5"/>
    <mergeCell ref="J4:J5"/>
    <mergeCell ref="B2:E2"/>
    <mergeCell ref="F2:I2"/>
    <mergeCell ref="C4:C5"/>
    <mergeCell ref="G4:G5"/>
    <mergeCell ref="B3:B5"/>
    <mergeCell ref="F3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50.7109375" style="22" customWidth="1"/>
    <col min="2" max="2" width="10.28125" style="22" customWidth="1"/>
    <col min="3" max="3" width="11.7109375" style="22" customWidth="1"/>
    <col min="4" max="5" width="10.7109375" style="22" customWidth="1"/>
    <col min="6" max="6" width="29.28125" style="22" customWidth="1"/>
    <col min="7" max="16384" width="9.140625" style="22" customWidth="1"/>
  </cols>
  <sheetData>
    <row r="1" ht="21" customHeight="1">
      <c r="A1" s="21" t="s">
        <v>158</v>
      </c>
    </row>
    <row r="2" spans="1:6" ht="15" customHeight="1">
      <c r="A2" s="82" t="s">
        <v>136</v>
      </c>
      <c r="B2" s="100">
        <v>2018</v>
      </c>
      <c r="C2" s="31" t="s">
        <v>65</v>
      </c>
      <c r="D2" s="97" t="s">
        <v>169</v>
      </c>
      <c r="E2" s="97" t="s">
        <v>170</v>
      </c>
      <c r="F2" s="31" t="s">
        <v>65</v>
      </c>
    </row>
    <row r="3" spans="1:6" ht="15" customHeight="1">
      <c r="A3" s="83"/>
      <c r="B3" s="101"/>
      <c r="C3" s="39"/>
      <c r="D3" s="98"/>
      <c r="E3" s="98"/>
      <c r="F3" s="41"/>
    </row>
    <row r="4" spans="1:6" ht="15" customHeight="1">
      <c r="A4" s="83"/>
      <c r="B4" s="102"/>
      <c r="C4" s="40">
        <v>2018</v>
      </c>
      <c r="D4" s="98"/>
      <c r="E4" s="99"/>
      <c r="F4" s="38" t="s">
        <v>171</v>
      </c>
    </row>
    <row r="5" spans="1:6" ht="15" customHeight="1">
      <c r="A5" s="84"/>
      <c r="B5" s="28" t="s">
        <v>147</v>
      </c>
      <c r="C5" s="26">
        <v>2017</v>
      </c>
      <c r="D5" s="28" t="s">
        <v>147</v>
      </c>
      <c r="E5" s="28" t="s">
        <v>147</v>
      </c>
      <c r="F5" s="61" t="s">
        <v>172</v>
      </c>
    </row>
    <row r="6" spans="1:18" ht="15" customHeight="1">
      <c r="A6" s="1" t="s">
        <v>61</v>
      </c>
      <c r="B6" s="45">
        <v>400107.3089400001</v>
      </c>
      <c r="C6" s="80">
        <v>107.71107215817584</v>
      </c>
      <c r="D6" s="78">
        <v>365247.76963</v>
      </c>
      <c r="E6" s="79">
        <v>373464.71715</v>
      </c>
      <c r="F6" s="47">
        <v>102.24969136110641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ht="15" customHeight="1">
      <c r="A7" s="1" t="s">
        <v>66</v>
      </c>
      <c r="B7" s="45">
        <v>23680.21169</v>
      </c>
      <c r="C7" s="80">
        <v>89.69707803153152</v>
      </c>
      <c r="D7" s="79">
        <v>21153.56739</v>
      </c>
      <c r="E7" s="79">
        <v>22321.55062</v>
      </c>
      <c r="F7" s="47">
        <v>105.5214480303315</v>
      </c>
      <c r="H7" s="51"/>
      <c r="N7" s="51"/>
      <c r="O7" s="51"/>
      <c r="P7" s="51"/>
      <c r="Q7" s="51"/>
      <c r="R7" s="51"/>
    </row>
    <row r="8" spans="1:18" ht="15" customHeight="1">
      <c r="A8" s="3" t="s">
        <v>67</v>
      </c>
      <c r="B8" s="46">
        <v>54.42707</v>
      </c>
      <c r="C8" s="81">
        <v>84.26737932147097</v>
      </c>
      <c r="D8" s="65">
        <v>53.68647</v>
      </c>
      <c r="E8" s="65">
        <v>88.65028</v>
      </c>
      <c r="F8" s="50">
        <v>165.12592465103404</v>
      </c>
      <c r="H8" s="51"/>
      <c r="N8" s="51"/>
      <c r="O8" s="51"/>
      <c r="P8" s="51"/>
      <c r="Q8" s="51"/>
      <c r="R8" s="51"/>
    </row>
    <row r="9" spans="1:18" ht="15" customHeight="1">
      <c r="A9" s="3" t="s">
        <v>68</v>
      </c>
      <c r="B9" s="46">
        <v>10796.171789999999</v>
      </c>
      <c r="C9" s="81">
        <v>97.03513494470293</v>
      </c>
      <c r="D9" s="65">
        <v>9403.25277</v>
      </c>
      <c r="E9" s="65">
        <v>11581.87293</v>
      </c>
      <c r="F9" s="50">
        <v>123.16879289845997</v>
      </c>
      <c r="H9" s="51"/>
      <c r="N9" s="51"/>
      <c r="O9" s="51"/>
      <c r="P9" s="51"/>
      <c r="Q9" s="51"/>
      <c r="R9" s="51"/>
    </row>
    <row r="10" spans="1:18" ht="15" customHeight="1">
      <c r="A10" s="3" t="s">
        <v>69</v>
      </c>
      <c r="B10" s="46">
        <v>235.4303</v>
      </c>
      <c r="C10" s="81">
        <v>71.01355454375772</v>
      </c>
      <c r="D10" s="65">
        <v>221.27</v>
      </c>
      <c r="E10" s="65">
        <v>133.97212</v>
      </c>
      <c r="F10" s="50">
        <v>60.546897455597225</v>
      </c>
      <c r="H10" s="51"/>
      <c r="N10" s="51"/>
      <c r="O10" s="51"/>
      <c r="P10" s="51"/>
      <c r="Q10" s="51"/>
      <c r="R10" s="51"/>
    </row>
    <row r="11" spans="1:18" ht="15" customHeight="1">
      <c r="A11" s="3" t="s">
        <v>70</v>
      </c>
      <c r="B11" s="46">
        <v>54.52987</v>
      </c>
      <c r="C11" s="81">
        <v>69.86457028894763</v>
      </c>
      <c r="D11" s="65">
        <v>48.58342</v>
      </c>
      <c r="E11" s="65">
        <v>59.767830000000004</v>
      </c>
      <c r="F11" s="50">
        <v>123.02104298132986</v>
      </c>
      <c r="H11" s="51"/>
      <c r="N11" s="51"/>
      <c r="O11" s="51"/>
      <c r="P11" s="51"/>
      <c r="Q11" s="51"/>
      <c r="R11" s="51"/>
    </row>
    <row r="12" spans="1:18" ht="15" customHeight="1">
      <c r="A12" s="3" t="s">
        <v>71</v>
      </c>
      <c r="B12" s="46">
        <v>605.0554000000001</v>
      </c>
      <c r="C12" s="81">
        <v>9.827722671752714</v>
      </c>
      <c r="D12" s="65">
        <v>471.76832</v>
      </c>
      <c r="E12" s="65">
        <v>438.19685</v>
      </c>
      <c r="F12" s="50">
        <v>92.88390750782078</v>
      </c>
      <c r="H12" s="51"/>
      <c r="N12" s="51"/>
      <c r="O12" s="51"/>
      <c r="P12" s="51"/>
      <c r="Q12" s="51"/>
      <c r="R12" s="51"/>
    </row>
    <row r="13" spans="1:18" ht="15" customHeight="1">
      <c r="A13" s="3" t="s">
        <v>72</v>
      </c>
      <c r="B13" s="46">
        <v>8921.9343</v>
      </c>
      <c r="C13" s="81">
        <v>166.69704304509202</v>
      </c>
      <c r="D13" s="65">
        <v>8312.05642</v>
      </c>
      <c r="E13" s="65">
        <v>6000.23938</v>
      </c>
      <c r="F13" s="50">
        <v>72.18718301240789</v>
      </c>
      <c r="H13" s="51"/>
      <c r="N13" s="51"/>
      <c r="O13" s="51"/>
      <c r="P13" s="51"/>
      <c r="Q13" s="51"/>
      <c r="R13" s="51"/>
    </row>
    <row r="14" spans="1:18" ht="15" customHeight="1">
      <c r="A14" s="3" t="s">
        <v>73</v>
      </c>
      <c r="B14" s="46">
        <v>69.63411</v>
      </c>
      <c r="C14" s="81">
        <v>79.57817485663232</v>
      </c>
      <c r="D14" s="65">
        <v>62.62583</v>
      </c>
      <c r="E14" s="65">
        <v>82.18027000000001</v>
      </c>
      <c r="F14" s="50">
        <v>131.22424086036065</v>
      </c>
      <c r="H14" s="51"/>
      <c r="N14" s="51"/>
      <c r="O14" s="51"/>
      <c r="P14" s="51"/>
      <c r="Q14" s="51"/>
      <c r="R14" s="51"/>
    </row>
    <row r="15" spans="1:18" ht="15" customHeight="1">
      <c r="A15" s="3" t="s">
        <v>74</v>
      </c>
      <c r="B15" s="46">
        <v>2023.27517</v>
      </c>
      <c r="C15" s="81">
        <v>86.27982774236129</v>
      </c>
      <c r="D15" s="65">
        <v>1801.19643</v>
      </c>
      <c r="E15" s="65">
        <v>1958.1773</v>
      </c>
      <c r="F15" s="50">
        <v>108.71536648559758</v>
      </c>
      <c r="H15" s="51"/>
      <c r="N15" s="51"/>
      <c r="O15" s="51"/>
      <c r="P15" s="51"/>
      <c r="Q15" s="51"/>
      <c r="R15" s="51"/>
    </row>
    <row r="16" spans="1:18" ht="15" customHeight="1">
      <c r="A16" s="3" t="s">
        <v>141</v>
      </c>
      <c r="B16" s="46">
        <v>491.7333</v>
      </c>
      <c r="C16" s="81">
        <v>133.0777486231161</v>
      </c>
      <c r="D16" s="65">
        <v>361.36922999999996</v>
      </c>
      <c r="E16" s="65">
        <v>1627.7836100000002</v>
      </c>
      <c r="F16" s="50" t="s">
        <v>160</v>
      </c>
      <c r="H16" s="51"/>
      <c r="N16" s="51"/>
      <c r="O16" s="51"/>
      <c r="P16" s="51"/>
      <c r="Q16" s="51"/>
      <c r="R16" s="51"/>
    </row>
    <row r="17" spans="1:18" ht="15" customHeight="1">
      <c r="A17" s="3" t="s">
        <v>75</v>
      </c>
      <c r="B17" s="46">
        <v>428.02038</v>
      </c>
      <c r="C17" s="81">
        <v>87.50095674060555</v>
      </c>
      <c r="D17" s="65">
        <v>417.7585</v>
      </c>
      <c r="E17" s="65">
        <v>350.71004999999997</v>
      </c>
      <c r="F17" s="50">
        <v>83.95042829768873</v>
      </c>
      <c r="H17" s="51"/>
      <c r="N17" s="51"/>
      <c r="O17" s="51"/>
      <c r="P17" s="51"/>
      <c r="Q17" s="51"/>
      <c r="R17" s="51"/>
    </row>
    <row r="18" spans="1:18" ht="15" customHeight="1">
      <c r="A18" s="1" t="s">
        <v>76</v>
      </c>
      <c r="B18" s="45">
        <v>21671.64906</v>
      </c>
      <c r="C18" s="80">
        <v>105.45130826034801</v>
      </c>
      <c r="D18" s="79">
        <v>17503.6782</v>
      </c>
      <c r="E18" s="79">
        <v>17401.526879999998</v>
      </c>
      <c r="F18" s="47">
        <v>99.41640083396871</v>
      </c>
      <c r="H18" s="51"/>
      <c r="N18" s="51"/>
      <c r="O18" s="51"/>
      <c r="P18" s="51"/>
      <c r="Q18" s="51"/>
      <c r="R18" s="51"/>
    </row>
    <row r="19" spans="1:18" ht="15" customHeight="1">
      <c r="A19" s="3" t="s">
        <v>77</v>
      </c>
      <c r="B19" s="46">
        <v>19794.17113</v>
      </c>
      <c r="C19" s="81">
        <v>100.32901463793344</v>
      </c>
      <c r="D19" s="65">
        <v>15904.813470000001</v>
      </c>
      <c r="E19" s="65">
        <v>14736.18587</v>
      </c>
      <c r="F19" s="50">
        <v>92.65236525908152</v>
      </c>
      <c r="H19" s="51"/>
      <c r="N19" s="51"/>
      <c r="O19" s="51"/>
      <c r="P19" s="51"/>
      <c r="Q19" s="51"/>
      <c r="R19" s="51"/>
    </row>
    <row r="20" spans="1:18" ht="15" customHeight="1">
      <c r="A20" s="3" t="s">
        <v>78</v>
      </c>
      <c r="B20" s="46">
        <v>1877.47793</v>
      </c>
      <c r="C20" s="81">
        <v>228.38319498866278</v>
      </c>
      <c r="D20" s="65">
        <v>1598.86473</v>
      </c>
      <c r="E20" s="65">
        <v>2665.3410099999996</v>
      </c>
      <c r="F20" s="50">
        <v>166.70209555501293</v>
      </c>
      <c r="H20" s="51"/>
      <c r="N20" s="51"/>
      <c r="O20" s="51"/>
      <c r="P20" s="51"/>
      <c r="Q20" s="51"/>
      <c r="R20" s="51"/>
    </row>
    <row r="21" spans="1:18" ht="15" customHeight="1">
      <c r="A21" s="1" t="s">
        <v>79</v>
      </c>
      <c r="B21" s="45">
        <v>81329.0055</v>
      </c>
      <c r="C21" s="80">
        <v>79.15967651190385</v>
      </c>
      <c r="D21" s="79">
        <v>74168.9966</v>
      </c>
      <c r="E21" s="79">
        <v>80985.60787</v>
      </c>
      <c r="F21" s="47">
        <v>109.19064782116791</v>
      </c>
      <c r="H21" s="51"/>
      <c r="N21" s="51"/>
      <c r="O21" s="51"/>
      <c r="P21" s="51"/>
      <c r="Q21" s="51"/>
      <c r="R21" s="51"/>
    </row>
    <row r="22" spans="1:18" ht="15" customHeight="1">
      <c r="A22" s="3" t="s">
        <v>80</v>
      </c>
      <c r="B22" s="46">
        <v>3108.49075</v>
      </c>
      <c r="C22" s="81">
        <v>84.18231935732602</v>
      </c>
      <c r="D22" s="65">
        <v>2975.8839500000004</v>
      </c>
      <c r="E22" s="65">
        <v>2114.056</v>
      </c>
      <c r="F22" s="50">
        <v>71.0395981671261</v>
      </c>
      <c r="H22" s="51"/>
      <c r="N22" s="51"/>
      <c r="O22" s="51"/>
      <c r="P22" s="51"/>
      <c r="Q22" s="51"/>
      <c r="R22" s="51"/>
    </row>
    <row r="23" spans="1:18" ht="15" customHeight="1">
      <c r="A23" s="3" t="s">
        <v>81</v>
      </c>
      <c r="B23" s="46">
        <v>0</v>
      </c>
      <c r="C23" s="81">
        <v>0</v>
      </c>
      <c r="D23" s="65">
        <v>0</v>
      </c>
      <c r="E23" s="65">
        <v>22.82478</v>
      </c>
      <c r="F23" s="50">
        <v>0</v>
      </c>
      <c r="H23" s="51"/>
      <c r="N23" s="51"/>
      <c r="O23" s="51"/>
      <c r="P23" s="51"/>
      <c r="Q23" s="51"/>
      <c r="R23" s="51"/>
    </row>
    <row r="24" spans="1:18" ht="15" customHeight="1">
      <c r="A24" s="3" t="s">
        <v>82</v>
      </c>
      <c r="B24" s="46">
        <v>5.355770000000001</v>
      </c>
      <c r="C24" s="81">
        <v>0</v>
      </c>
      <c r="D24" s="65">
        <v>4.20577</v>
      </c>
      <c r="E24" s="65">
        <v>4.6145</v>
      </c>
      <c r="F24" s="50">
        <v>109.71831555220564</v>
      </c>
      <c r="H24" s="51"/>
      <c r="N24" s="51"/>
      <c r="O24" s="51"/>
      <c r="P24" s="51"/>
      <c r="Q24" s="51"/>
      <c r="R24" s="51"/>
    </row>
    <row r="25" spans="1:18" ht="15" customHeight="1">
      <c r="A25" s="3" t="s">
        <v>83</v>
      </c>
      <c r="B25" s="46">
        <v>27079.15148</v>
      </c>
      <c r="C25" s="81">
        <v>93.72180884119832</v>
      </c>
      <c r="D25" s="65">
        <v>24981.19931</v>
      </c>
      <c r="E25" s="65">
        <v>29207.21496</v>
      </c>
      <c r="F25" s="50">
        <v>116.91678448883887</v>
      </c>
      <c r="H25" s="51"/>
      <c r="N25" s="51"/>
      <c r="O25" s="51"/>
      <c r="P25" s="51"/>
      <c r="Q25" s="51"/>
      <c r="R25" s="51"/>
    </row>
    <row r="26" spans="1:18" ht="15" customHeight="1">
      <c r="A26" s="3" t="s">
        <v>84</v>
      </c>
      <c r="B26" s="46">
        <v>1342.8960900000002</v>
      </c>
      <c r="C26" s="81">
        <v>105.6517285775352</v>
      </c>
      <c r="D26" s="65">
        <v>1222.17715</v>
      </c>
      <c r="E26" s="65">
        <v>1076.62498</v>
      </c>
      <c r="F26" s="50">
        <v>88.09074691013492</v>
      </c>
      <c r="H26" s="51"/>
      <c r="N26" s="51"/>
      <c r="O26" s="51"/>
      <c r="P26" s="51"/>
      <c r="Q26" s="51"/>
      <c r="R26" s="51"/>
    </row>
    <row r="27" spans="1:18" ht="15" customHeight="1">
      <c r="A27" s="3" t="s">
        <v>85</v>
      </c>
      <c r="B27" s="46">
        <v>47.18482</v>
      </c>
      <c r="C27" s="50" t="s">
        <v>160</v>
      </c>
      <c r="D27" s="65">
        <v>44.98482</v>
      </c>
      <c r="E27" s="65">
        <v>18.8015</v>
      </c>
      <c r="F27" s="50">
        <v>41.79521002862744</v>
      </c>
      <c r="H27" s="51"/>
      <c r="N27" s="51"/>
      <c r="O27" s="51"/>
      <c r="P27" s="51"/>
      <c r="Q27" s="51"/>
      <c r="R27" s="51"/>
    </row>
    <row r="28" spans="1:18" ht="15" customHeight="1">
      <c r="A28" s="3" t="s">
        <v>86</v>
      </c>
      <c r="B28" s="46">
        <v>813.22717</v>
      </c>
      <c r="C28" s="81">
        <v>58.03731384852002</v>
      </c>
      <c r="D28" s="65">
        <v>733.84961</v>
      </c>
      <c r="E28" s="65">
        <v>2151.11331</v>
      </c>
      <c r="F28" s="50">
        <v>293.12726758824607</v>
      </c>
      <c r="H28" s="51"/>
      <c r="N28" s="51"/>
      <c r="O28" s="51"/>
      <c r="P28" s="51"/>
      <c r="Q28" s="51"/>
      <c r="R28" s="51"/>
    </row>
    <row r="29" spans="1:18" ht="15" customHeight="1">
      <c r="A29" s="3" t="s">
        <v>87</v>
      </c>
      <c r="B29" s="46">
        <v>48197.285729999996</v>
      </c>
      <c r="C29" s="81">
        <v>72.00212457369615</v>
      </c>
      <c r="D29" s="65">
        <v>43486.98832</v>
      </c>
      <c r="E29" s="65">
        <v>45806.551450000006</v>
      </c>
      <c r="F29" s="50">
        <v>105.33392451307837</v>
      </c>
      <c r="H29" s="51"/>
      <c r="N29" s="51"/>
      <c r="O29" s="51"/>
      <c r="P29" s="51"/>
      <c r="Q29" s="51"/>
      <c r="R29" s="51"/>
    </row>
    <row r="30" spans="1:18" ht="15" customHeight="1">
      <c r="A30" s="3" t="s">
        <v>88</v>
      </c>
      <c r="B30" s="46">
        <v>735.41369</v>
      </c>
      <c r="C30" s="81">
        <v>138.32995440087032</v>
      </c>
      <c r="D30" s="65">
        <v>719.70767</v>
      </c>
      <c r="E30" s="65">
        <v>583.80639</v>
      </c>
      <c r="F30" s="50">
        <v>81.11715552510368</v>
      </c>
      <c r="H30" s="51"/>
      <c r="N30" s="51"/>
      <c r="O30" s="51"/>
      <c r="P30" s="51"/>
      <c r="Q30" s="51"/>
      <c r="R30" s="51"/>
    </row>
    <row r="31" spans="1:18" ht="15" customHeight="1">
      <c r="A31" s="1" t="s">
        <v>62</v>
      </c>
      <c r="B31" s="45">
        <v>81979.47737000001</v>
      </c>
      <c r="C31" s="80">
        <v>178.2748247104656</v>
      </c>
      <c r="D31" s="79">
        <v>73610.67632</v>
      </c>
      <c r="E31" s="79">
        <v>81539.05112</v>
      </c>
      <c r="F31" s="47">
        <v>110.77068598790454</v>
      </c>
      <c r="H31" s="51"/>
      <c r="N31" s="51"/>
      <c r="O31" s="51"/>
      <c r="P31" s="51"/>
      <c r="Q31" s="51"/>
      <c r="R31" s="51"/>
    </row>
    <row r="32" spans="1:18" ht="15" customHeight="1">
      <c r="A32" s="3" t="s">
        <v>89</v>
      </c>
      <c r="B32" s="46">
        <v>4399.85678</v>
      </c>
      <c r="C32" s="81">
        <v>93.90041626342416</v>
      </c>
      <c r="D32" s="65">
        <v>3909.2128900000002</v>
      </c>
      <c r="E32" s="65">
        <v>4350.48955</v>
      </c>
      <c r="F32" s="50">
        <v>111.28812045843837</v>
      </c>
      <c r="H32" s="51"/>
      <c r="N32" s="51"/>
      <c r="O32" s="51"/>
      <c r="P32" s="51"/>
      <c r="Q32" s="51"/>
      <c r="R32" s="51"/>
    </row>
    <row r="33" spans="1:18" ht="15" customHeight="1">
      <c r="A33" s="3" t="s">
        <v>90</v>
      </c>
      <c r="B33" s="46">
        <v>26180.09444</v>
      </c>
      <c r="C33" s="81">
        <v>145.2485278203541</v>
      </c>
      <c r="D33" s="65">
        <v>25129.414350000003</v>
      </c>
      <c r="E33" s="65">
        <v>25838.34632</v>
      </c>
      <c r="F33" s="50">
        <v>102.82112412221814</v>
      </c>
      <c r="H33" s="51"/>
      <c r="N33" s="51"/>
      <c r="O33" s="51"/>
      <c r="P33" s="51"/>
      <c r="Q33" s="51"/>
      <c r="R33" s="51"/>
    </row>
    <row r="34" spans="1:18" ht="15" customHeight="1">
      <c r="A34" s="3" t="s">
        <v>91</v>
      </c>
      <c r="B34" s="46">
        <v>0.79298</v>
      </c>
      <c r="C34" s="81">
        <v>131.6783181946497</v>
      </c>
      <c r="D34" s="65">
        <v>0.77318</v>
      </c>
      <c r="E34" s="65">
        <v>0.030539999999999998</v>
      </c>
      <c r="F34" s="50">
        <v>3.9499211050466903</v>
      </c>
      <c r="H34" s="51"/>
      <c r="N34" s="51"/>
      <c r="O34" s="51"/>
      <c r="P34" s="51"/>
      <c r="Q34" s="51"/>
      <c r="R34" s="51"/>
    </row>
    <row r="35" spans="1:18" ht="15" customHeight="1">
      <c r="A35" s="3" t="s">
        <v>92</v>
      </c>
      <c r="B35" s="46">
        <v>51398.73317</v>
      </c>
      <c r="C35" s="81">
        <v>220.83921284609124</v>
      </c>
      <c r="D35" s="65">
        <v>44571.2759</v>
      </c>
      <c r="E35" s="65">
        <v>51350.18471</v>
      </c>
      <c r="F35" s="50">
        <v>115.20914237503352</v>
      </c>
      <c r="H35" s="51"/>
      <c r="N35" s="51"/>
      <c r="O35" s="51"/>
      <c r="P35" s="51"/>
      <c r="Q35" s="51"/>
      <c r="R35" s="51"/>
    </row>
    <row r="36" spans="1:18" ht="15" customHeight="1">
      <c r="A36" s="1" t="s">
        <v>93</v>
      </c>
      <c r="B36" s="45">
        <v>567.68791</v>
      </c>
      <c r="C36" s="80">
        <v>96.76971812786002</v>
      </c>
      <c r="D36" s="79">
        <v>519.31602</v>
      </c>
      <c r="E36" s="79">
        <v>651.6347</v>
      </c>
      <c r="F36" s="47">
        <v>125.47941424953537</v>
      </c>
      <c r="H36" s="51"/>
      <c r="N36" s="51"/>
      <c r="O36" s="51"/>
      <c r="P36" s="51"/>
      <c r="Q36" s="51"/>
      <c r="R36" s="51"/>
    </row>
    <row r="37" spans="1:18" ht="15" customHeight="1">
      <c r="A37" s="3" t="s">
        <v>94</v>
      </c>
      <c r="B37" s="46">
        <v>408.70902</v>
      </c>
      <c r="C37" s="81">
        <v>100.49670389396832</v>
      </c>
      <c r="D37" s="65">
        <v>372.53772999999995</v>
      </c>
      <c r="E37" s="65">
        <v>348.46053</v>
      </c>
      <c r="F37" s="50">
        <v>93.5369767781642</v>
      </c>
      <c r="H37" s="51"/>
      <c r="N37" s="51"/>
      <c r="O37" s="51"/>
      <c r="P37" s="51"/>
      <c r="Q37" s="51"/>
      <c r="R37" s="51"/>
    </row>
    <row r="38" spans="1:18" ht="15" customHeight="1">
      <c r="A38" s="3" t="s">
        <v>95</v>
      </c>
      <c r="B38" s="46">
        <v>107.31689</v>
      </c>
      <c r="C38" s="81">
        <v>81.39477770473877</v>
      </c>
      <c r="D38" s="65">
        <v>97.32849</v>
      </c>
      <c r="E38" s="65">
        <v>238.22563</v>
      </c>
      <c r="F38" s="50">
        <v>244.76453913956746</v>
      </c>
      <c r="H38" s="51"/>
      <c r="N38" s="51"/>
      <c r="O38" s="51"/>
      <c r="P38" s="51"/>
      <c r="Q38" s="51"/>
      <c r="R38" s="51"/>
    </row>
    <row r="39" spans="1:18" ht="15" customHeight="1">
      <c r="A39" s="3" t="s">
        <v>96</v>
      </c>
      <c r="B39" s="46">
        <v>51.662</v>
      </c>
      <c r="C39" s="81">
        <v>107.40183278726695</v>
      </c>
      <c r="D39" s="65">
        <v>49.4498</v>
      </c>
      <c r="E39" s="65">
        <v>64.94854</v>
      </c>
      <c r="F39" s="50">
        <v>131.34237145549625</v>
      </c>
      <c r="H39" s="51"/>
      <c r="N39" s="51"/>
      <c r="O39" s="51"/>
      <c r="P39" s="51"/>
      <c r="Q39" s="51"/>
      <c r="R39" s="51"/>
    </row>
    <row r="40" spans="1:18" ht="15" customHeight="1">
      <c r="A40" s="1" t="s">
        <v>63</v>
      </c>
      <c r="B40" s="45">
        <v>29577.545140000002</v>
      </c>
      <c r="C40" s="80">
        <v>168.2999390385008</v>
      </c>
      <c r="D40" s="79">
        <v>27084.1581</v>
      </c>
      <c r="E40" s="79">
        <v>26540.770780000003</v>
      </c>
      <c r="F40" s="47">
        <v>97.99370791592004</v>
      </c>
      <c r="H40" s="51"/>
      <c r="N40" s="51"/>
      <c r="O40" s="51"/>
      <c r="P40" s="51"/>
      <c r="Q40" s="51"/>
      <c r="R40" s="51"/>
    </row>
    <row r="41" spans="1:18" ht="15" customHeight="1">
      <c r="A41" s="3" t="s">
        <v>97</v>
      </c>
      <c r="B41" s="46">
        <v>32.31908</v>
      </c>
      <c r="C41" s="81">
        <v>159.36964355806805</v>
      </c>
      <c r="D41" s="65">
        <v>27.99588</v>
      </c>
      <c r="E41" s="65">
        <v>70.53509</v>
      </c>
      <c r="F41" s="50">
        <v>251.94810807876013</v>
      </c>
      <c r="H41" s="51"/>
      <c r="N41" s="51"/>
      <c r="O41" s="51"/>
      <c r="P41" s="51"/>
      <c r="Q41" s="51"/>
      <c r="R41" s="51"/>
    </row>
    <row r="42" spans="1:18" ht="15" customHeight="1">
      <c r="A42" s="3" t="s">
        <v>98</v>
      </c>
      <c r="B42" s="46">
        <v>1233.2253799999999</v>
      </c>
      <c r="C42" s="81">
        <v>181.13913076098927</v>
      </c>
      <c r="D42" s="65">
        <v>1032.23103</v>
      </c>
      <c r="E42" s="65">
        <v>890.74954</v>
      </c>
      <c r="F42" s="50">
        <v>86.29362169048532</v>
      </c>
      <c r="H42" s="51"/>
      <c r="N42" s="51"/>
      <c r="O42" s="51"/>
      <c r="P42" s="51"/>
      <c r="Q42" s="51"/>
      <c r="R42" s="51"/>
    </row>
    <row r="43" spans="1:18" ht="15" customHeight="1">
      <c r="A43" s="3" t="s">
        <v>99</v>
      </c>
      <c r="B43" s="46">
        <v>86.10897</v>
      </c>
      <c r="C43" s="81">
        <v>54.525161278883914</v>
      </c>
      <c r="D43" s="65">
        <v>57.31753</v>
      </c>
      <c r="E43" s="65">
        <v>81.98511</v>
      </c>
      <c r="F43" s="50">
        <v>143.03671145633808</v>
      </c>
      <c r="H43" s="51"/>
      <c r="N43" s="51"/>
      <c r="O43" s="51"/>
      <c r="P43" s="51"/>
      <c r="Q43" s="51"/>
      <c r="R43" s="51"/>
    </row>
    <row r="44" spans="1:18" ht="15" customHeight="1">
      <c r="A44" s="3" t="s">
        <v>100</v>
      </c>
      <c r="B44" s="46">
        <v>21268.79018</v>
      </c>
      <c r="C44" s="81">
        <v>181.2957267181759</v>
      </c>
      <c r="D44" s="65">
        <v>19282.78068</v>
      </c>
      <c r="E44" s="65">
        <v>20964.166670000002</v>
      </c>
      <c r="F44" s="50">
        <v>108.71962409313679</v>
      </c>
      <c r="H44" s="51"/>
      <c r="N44" s="51"/>
      <c r="O44" s="51"/>
      <c r="P44" s="51"/>
      <c r="Q44" s="51"/>
      <c r="R44" s="51"/>
    </row>
    <row r="45" spans="1:18" ht="15" customHeight="1">
      <c r="A45" s="3" t="s">
        <v>101</v>
      </c>
      <c r="B45" s="46">
        <v>2466.15859</v>
      </c>
      <c r="C45" s="81">
        <v>138.87819046844763</v>
      </c>
      <c r="D45" s="65">
        <v>2327.17261</v>
      </c>
      <c r="E45" s="65">
        <v>1586.51047</v>
      </c>
      <c r="F45" s="50">
        <v>68.1733045147863</v>
      </c>
      <c r="H45" s="51"/>
      <c r="N45" s="51"/>
      <c r="O45" s="51"/>
      <c r="P45" s="51"/>
      <c r="Q45" s="51"/>
      <c r="R45" s="51"/>
    </row>
    <row r="46" spans="1:18" ht="15" customHeight="1">
      <c r="A46" s="3" t="s">
        <v>102</v>
      </c>
      <c r="B46" s="46">
        <v>5.9999999999999995E-05</v>
      </c>
      <c r="C46" s="81">
        <v>0</v>
      </c>
      <c r="D46" s="65">
        <v>5.9999999999999995E-05</v>
      </c>
      <c r="E46" s="65">
        <v>0</v>
      </c>
      <c r="F46" s="50">
        <v>0</v>
      </c>
      <c r="H46" s="51"/>
      <c r="N46" s="51"/>
      <c r="O46" s="51"/>
      <c r="P46" s="51"/>
      <c r="Q46" s="51"/>
      <c r="R46" s="51"/>
    </row>
    <row r="47" spans="1:18" ht="15" customHeight="1">
      <c r="A47" s="3" t="s">
        <v>103</v>
      </c>
      <c r="B47" s="46">
        <v>142.92556</v>
      </c>
      <c r="C47" s="81">
        <v>75.55198989972835</v>
      </c>
      <c r="D47" s="65">
        <v>141.76666</v>
      </c>
      <c r="E47" s="65">
        <v>122.73566000000001</v>
      </c>
      <c r="F47" s="50">
        <v>86.57582819543043</v>
      </c>
      <c r="H47" s="51"/>
      <c r="N47" s="51"/>
      <c r="O47" s="51"/>
      <c r="P47" s="51"/>
      <c r="Q47" s="51"/>
      <c r="R47" s="51"/>
    </row>
    <row r="48" spans="1:18" ht="15" customHeight="1">
      <c r="A48" s="3" t="s">
        <v>104</v>
      </c>
      <c r="B48" s="46">
        <v>652.49848</v>
      </c>
      <c r="C48" s="81">
        <v>117.74431325221198</v>
      </c>
      <c r="D48" s="65">
        <v>564.9404000000001</v>
      </c>
      <c r="E48" s="65">
        <v>811.42262</v>
      </c>
      <c r="F48" s="50">
        <v>143.6297740434212</v>
      </c>
      <c r="H48" s="51"/>
      <c r="N48" s="51"/>
      <c r="O48" s="51"/>
      <c r="P48" s="51"/>
      <c r="Q48" s="51"/>
      <c r="R48" s="51"/>
    </row>
    <row r="49" spans="1:18" ht="15" customHeight="1">
      <c r="A49" s="3" t="s">
        <v>105</v>
      </c>
      <c r="B49" s="46">
        <v>3695.5188399999997</v>
      </c>
      <c r="C49" s="81">
        <v>149.94230344521512</v>
      </c>
      <c r="D49" s="65">
        <v>3649.95325</v>
      </c>
      <c r="E49" s="65">
        <v>2012.6656200000002</v>
      </c>
      <c r="F49" s="50">
        <v>55.14223010938565</v>
      </c>
      <c r="H49" s="51"/>
      <c r="N49" s="51"/>
      <c r="O49" s="51"/>
      <c r="P49" s="51"/>
      <c r="Q49" s="51"/>
      <c r="R49" s="51"/>
    </row>
    <row r="50" spans="1:18" ht="15" customHeight="1">
      <c r="A50" s="1" t="s">
        <v>134</v>
      </c>
      <c r="B50" s="45">
        <v>107192.90618</v>
      </c>
      <c r="C50" s="80">
        <v>103.0766920269444</v>
      </c>
      <c r="D50" s="79">
        <v>102275.35003</v>
      </c>
      <c r="E50" s="79">
        <v>90087.669</v>
      </c>
      <c r="F50" s="47">
        <v>88.08346192271642</v>
      </c>
      <c r="H50" s="51"/>
      <c r="N50" s="51"/>
      <c r="O50" s="51"/>
      <c r="P50" s="51"/>
      <c r="Q50" s="51"/>
      <c r="R50" s="51"/>
    </row>
    <row r="51" spans="1:18" ht="15" customHeight="1">
      <c r="A51" s="3" t="s">
        <v>106</v>
      </c>
      <c r="B51" s="46">
        <v>73.6604</v>
      </c>
      <c r="C51" s="81">
        <v>30.623472810174786</v>
      </c>
      <c r="D51" s="65">
        <v>73.6604</v>
      </c>
      <c r="E51" s="65">
        <v>62.84975</v>
      </c>
      <c r="F51" s="50">
        <v>85.32366101731732</v>
      </c>
      <c r="H51" s="51"/>
      <c r="N51" s="51"/>
      <c r="O51" s="51"/>
      <c r="P51" s="51"/>
      <c r="Q51" s="51"/>
      <c r="R51" s="51"/>
    </row>
    <row r="52" spans="1:18" ht="15" customHeight="1">
      <c r="A52" s="3" t="s">
        <v>107</v>
      </c>
      <c r="B52" s="46">
        <v>69.84956</v>
      </c>
      <c r="C52" s="81">
        <v>99.54719635704846</v>
      </c>
      <c r="D52" s="65">
        <v>63.46005</v>
      </c>
      <c r="E52" s="65">
        <v>52.90459</v>
      </c>
      <c r="F52" s="50">
        <v>83.36676381439976</v>
      </c>
      <c r="H52" s="51"/>
      <c r="N52" s="51"/>
      <c r="O52" s="51"/>
      <c r="P52" s="51"/>
      <c r="Q52" s="51"/>
      <c r="R52" s="51"/>
    </row>
    <row r="53" spans="1:18" ht="15" customHeight="1">
      <c r="A53" s="3" t="s">
        <v>108</v>
      </c>
      <c r="B53" s="46">
        <v>1999.3809199999998</v>
      </c>
      <c r="C53" s="81">
        <v>112.61059926262276</v>
      </c>
      <c r="D53" s="65">
        <v>1885.93572</v>
      </c>
      <c r="E53" s="65">
        <v>1896.97543</v>
      </c>
      <c r="F53" s="50">
        <v>100.58537042821374</v>
      </c>
      <c r="H53" s="51"/>
      <c r="N53" s="51"/>
      <c r="O53" s="51"/>
      <c r="P53" s="51"/>
      <c r="Q53" s="51"/>
      <c r="R53" s="51"/>
    </row>
    <row r="54" spans="1:18" ht="15" customHeight="1">
      <c r="A54" s="3" t="s">
        <v>109</v>
      </c>
      <c r="B54" s="46">
        <v>357.62203000000005</v>
      </c>
      <c r="C54" s="81">
        <v>36.08114844547906</v>
      </c>
      <c r="D54" s="65">
        <v>321.09512</v>
      </c>
      <c r="E54" s="65">
        <v>358.54760999999996</v>
      </c>
      <c r="F54" s="50">
        <v>111.66398604874468</v>
      </c>
      <c r="H54" s="51"/>
      <c r="N54" s="51"/>
      <c r="O54" s="51"/>
      <c r="P54" s="51"/>
      <c r="Q54" s="51"/>
      <c r="R54" s="51"/>
    </row>
    <row r="55" spans="1:18" ht="15" customHeight="1">
      <c r="A55" s="3" t="s">
        <v>140</v>
      </c>
      <c r="B55" s="46">
        <v>284.43892999999997</v>
      </c>
      <c r="C55" s="81">
        <v>229.5010399153705</v>
      </c>
      <c r="D55" s="65">
        <v>281.62649</v>
      </c>
      <c r="E55" s="65">
        <v>327.65269</v>
      </c>
      <c r="F55" s="50">
        <v>116.34299387106661</v>
      </c>
      <c r="H55" s="51"/>
      <c r="N55" s="51"/>
      <c r="O55" s="51"/>
      <c r="P55" s="51"/>
      <c r="Q55" s="51"/>
      <c r="R55" s="51"/>
    </row>
    <row r="56" spans="1:18" ht="15" customHeight="1">
      <c r="A56" s="3" t="s">
        <v>110</v>
      </c>
      <c r="B56" s="46">
        <v>3926.23221</v>
      </c>
      <c r="C56" s="81">
        <v>91.46899245464581</v>
      </c>
      <c r="D56" s="65">
        <v>3589.4510699999996</v>
      </c>
      <c r="E56" s="65">
        <v>3431.88708</v>
      </c>
      <c r="F56" s="50">
        <v>95.61035971998916</v>
      </c>
      <c r="H56" s="51"/>
      <c r="N56" s="51"/>
      <c r="O56" s="51"/>
      <c r="P56" s="51"/>
      <c r="Q56" s="51"/>
      <c r="R56" s="51"/>
    </row>
    <row r="57" spans="1:18" ht="15" customHeight="1">
      <c r="A57" s="3" t="s">
        <v>111</v>
      </c>
      <c r="B57" s="46">
        <v>18870.18727</v>
      </c>
      <c r="C57" s="81">
        <v>105.70670639538267</v>
      </c>
      <c r="D57" s="65">
        <v>18064.72857</v>
      </c>
      <c r="E57" s="65">
        <v>17666.14389</v>
      </c>
      <c r="F57" s="50">
        <v>97.79357504069047</v>
      </c>
      <c r="H57" s="51"/>
      <c r="N57" s="51"/>
      <c r="O57" s="51"/>
      <c r="P57" s="51"/>
      <c r="Q57" s="51"/>
      <c r="R57" s="51"/>
    </row>
    <row r="58" spans="1:18" ht="15" customHeight="1">
      <c r="A58" s="3" t="s">
        <v>112</v>
      </c>
      <c r="B58" s="46">
        <v>73974.68515</v>
      </c>
      <c r="C58" s="81">
        <v>102.84285641070505</v>
      </c>
      <c r="D58" s="65">
        <v>70771.55477</v>
      </c>
      <c r="E58" s="65">
        <v>58225.58081</v>
      </c>
      <c r="F58" s="50">
        <v>82.27257547079037</v>
      </c>
      <c r="H58" s="51"/>
      <c r="N58" s="51"/>
      <c r="O58" s="51"/>
      <c r="P58" s="51"/>
      <c r="Q58" s="51"/>
      <c r="R58" s="51"/>
    </row>
    <row r="59" spans="1:18" ht="15" customHeight="1">
      <c r="A59" s="3" t="s">
        <v>113</v>
      </c>
      <c r="B59" s="46">
        <v>7636.84971</v>
      </c>
      <c r="C59" s="81">
        <v>113.67119681670923</v>
      </c>
      <c r="D59" s="65">
        <v>7223.83784</v>
      </c>
      <c r="E59" s="65">
        <v>8065.12715</v>
      </c>
      <c r="F59" s="50">
        <v>111.64601599085728</v>
      </c>
      <c r="H59" s="51"/>
      <c r="N59" s="51"/>
      <c r="O59" s="51"/>
      <c r="P59" s="51"/>
      <c r="Q59" s="51"/>
      <c r="R59" s="51"/>
    </row>
    <row r="60" spans="1:18" ht="15" customHeight="1">
      <c r="A60" s="1" t="s">
        <v>64</v>
      </c>
      <c r="B60" s="45">
        <v>35112.16951</v>
      </c>
      <c r="C60" s="80">
        <v>84.33693104612779</v>
      </c>
      <c r="D60" s="79">
        <v>31003.775739999997</v>
      </c>
      <c r="E60" s="79">
        <v>36269.740869999994</v>
      </c>
      <c r="F60" s="47">
        <v>116.98491556048134</v>
      </c>
      <c r="H60" s="51"/>
      <c r="N60" s="51"/>
      <c r="O60" s="51"/>
      <c r="P60" s="51"/>
      <c r="Q60" s="51"/>
      <c r="R60" s="51"/>
    </row>
    <row r="61" spans="1:18" ht="15" customHeight="1">
      <c r="A61" s="3" t="s">
        <v>114</v>
      </c>
      <c r="B61" s="46">
        <v>382.41796999999997</v>
      </c>
      <c r="C61" s="81">
        <v>112.34904467550777</v>
      </c>
      <c r="D61" s="65">
        <v>295.78432</v>
      </c>
      <c r="E61" s="65">
        <v>379.67015000000004</v>
      </c>
      <c r="F61" s="50">
        <v>128.36047225221407</v>
      </c>
      <c r="H61" s="51"/>
      <c r="N61" s="51"/>
      <c r="O61" s="51"/>
      <c r="P61" s="51"/>
      <c r="Q61" s="51"/>
      <c r="R61" s="51"/>
    </row>
    <row r="62" spans="1:18" ht="15" customHeight="1">
      <c r="A62" s="3" t="s">
        <v>115</v>
      </c>
      <c r="B62" s="46">
        <v>2531.05535</v>
      </c>
      <c r="C62" s="81">
        <v>142.49454892859112</v>
      </c>
      <c r="D62" s="65">
        <v>2389.9080299999996</v>
      </c>
      <c r="E62" s="65">
        <v>4227.80796</v>
      </c>
      <c r="F62" s="50">
        <v>176.90253796084366</v>
      </c>
      <c r="H62" s="51"/>
      <c r="N62" s="51"/>
      <c r="O62" s="51"/>
      <c r="P62" s="51"/>
      <c r="Q62" s="51"/>
      <c r="R62" s="51"/>
    </row>
    <row r="63" spans="1:18" ht="15" customHeight="1">
      <c r="A63" s="3" t="s">
        <v>116</v>
      </c>
      <c r="B63" s="46">
        <v>257.29769</v>
      </c>
      <c r="C63" s="81">
        <v>74.42261718145858</v>
      </c>
      <c r="D63" s="65">
        <v>225.20269</v>
      </c>
      <c r="E63" s="65">
        <v>420.62765</v>
      </c>
      <c r="F63" s="50">
        <v>186.77736487073048</v>
      </c>
      <c r="H63" s="51"/>
      <c r="N63" s="51"/>
      <c r="O63" s="51"/>
      <c r="P63" s="51"/>
      <c r="Q63" s="51"/>
      <c r="R63" s="51"/>
    </row>
    <row r="64" spans="1:18" ht="15" customHeight="1">
      <c r="A64" s="3" t="s">
        <v>117</v>
      </c>
      <c r="B64" s="46">
        <v>11506.11305</v>
      </c>
      <c r="C64" s="81">
        <v>94.92035916930239</v>
      </c>
      <c r="D64" s="65">
        <v>10749.20954</v>
      </c>
      <c r="E64" s="65">
        <v>10344.95742</v>
      </c>
      <c r="F64" s="50">
        <v>96.23923862963416</v>
      </c>
      <c r="H64" s="51"/>
      <c r="N64" s="51"/>
      <c r="O64" s="51"/>
      <c r="P64" s="51"/>
      <c r="Q64" s="51"/>
      <c r="R64" s="51"/>
    </row>
    <row r="65" spans="1:18" ht="15" customHeight="1">
      <c r="A65" s="3" t="s">
        <v>118</v>
      </c>
      <c r="B65" s="46">
        <v>553.19499</v>
      </c>
      <c r="C65" s="81">
        <v>111.92821856129014</v>
      </c>
      <c r="D65" s="65">
        <v>531.70773</v>
      </c>
      <c r="E65" s="65">
        <v>342.53042999999997</v>
      </c>
      <c r="F65" s="50">
        <v>64.42081065851723</v>
      </c>
      <c r="H65" s="51"/>
      <c r="N65" s="51"/>
      <c r="O65" s="51"/>
      <c r="P65" s="51"/>
      <c r="Q65" s="51"/>
      <c r="R65" s="51"/>
    </row>
    <row r="66" spans="1:18" ht="24">
      <c r="A66" s="4" t="s">
        <v>139</v>
      </c>
      <c r="B66" s="46">
        <v>1377.7376399999998</v>
      </c>
      <c r="C66" s="81">
        <v>123.6390143455119</v>
      </c>
      <c r="D66" s="65">
        <v>1127.3579</v>
      </c>
      <c r="E66" s="65">
        <v>2628.59864</v>
      </c>
      <c r="F66" s="50">
        <v>233.16452033555626</v>
      </c>
      <c r="H66" s="51"/>
      <c r="N66" s="51"/>
      <c r="O66" s="51"/>
      <c r="P66" s="51"/>
      <c r="Q66" s="51"/>
      <c r="R66" s="51"/>
    </row>
    <row r="67" spans="1:18" ht="15" customHeight="1">
      <c r="A67" s="3" t="s">
        <v>119</v>
      </c>
      <c r="B67" s="46">
        <v>4882.51329</v>
      </c>
      <c r="C67" s="81">
        <v>108.1191819443951</v>
      </c>
      <c r="D67" s="65">
        <v>4466.78013</v>
      </c>
      <c r="E67" s="65">
        <v>4098.95737</v>
      </c>
      <c r="F67" s="50">
        <v>91.76537126755778</v>
      </c>
      <c r="H67" s="51"/>
      <c r="N67" s="51"/>
      <c r="O67" s="51"/>
      <c r="P67" s="51"/>
      <c r="Q67" s="51"/>
      <c r="R67" s="51"/>
    </row>
    <row r="68" spans="1:18" ht="15" customHeight="1">
      <c r="A68" s="3" t="s">
        <v>120</v>
      </c>
      <c r="B68" s="46">
        <v>9593.280359999999</v>
      </c>
      <c r="C68" s="81">
        <v>207.6835408050683</v>
      </c>
      <c r="D68" s="65">
        <v>7464.21109</v>
      </c>
      <c r="E68" s="65">
        <v>10869.63554</v>
      </c>
      <c r="F68" s="50">
        <v>145.62336741202745</v>
      </c>
      <c r="H68" s="51"/>
      <c r="N68" s="51"/>
      <c r="O68" s="51"/>
      <c r="P68" s="51"/>
      <c r="Q68" s="51"/>
      <c r="R68" s="51"/>
    </row>
    <row r="69" spans="1:18" ht="15" customHeight="1">
      <c r="A69" s="3" t="s">
        <v>121</v>
      </c>
      <c r="B69" s="46">
        <v>4028.55917</v>
      </c>
      <c r="C69" s="81">
        <v>24.706926386306176</v>
      </c>
      <c r="D69" s="65">
        <v>3753.61431</v>
      </c>
      <c r="E69" s="65">
        <v>2956.95571</v>
      </c>
      <c r="F69" s="50">
        <v>78.77622647916644</v>
      </c>
      <c r="H69" s="51"/>
      <c r="N69" s="51"/>
      <c r="O69" s="51"/>
      <c r="P69" s="51"/>
      <c r="Q69" s="51"/>
      <c r="R69" s="51"/>
    </row>
    <row r="70" spans="1:18" ht="15" customHeight="1">
      <c r="A70" s="1" t="s">
        <v>122</v>
      </c>
      <c r="B70" s="45">
        <v>12896.65658</v>
      </c>
      <c r="C70" s="80">
        <v>107.48003633713692</v>
      </c>
      <c r="D70" s="79">
        <v>11828.25123</v>
      </c>
      <c r="E70" s="79">
        <v>17667.16531</v>
      </c>
      <c r="F70" s="47">
        <v>149.36413647683403</v>
      </c>
      <c r="H70" s="51"/>
      <c r="N70" s="51"/>
      <c r="O70" s="51"/>
      <c r="P70" s="51"/>
      <c r="Q70" s="51"/>
      <c r="R70" s="51"/>
    </row>
    <row r="71" spans="1:18" ht="15" customHeight="1">
      <c r="A71" s="3" t="s">
        <v>123</v>
      </c>
      <c r="B71" s="46">
        <v>263.12853</v>
      </c>
      <c r="C71" s="81">
        <v>98.28602674770941</v>
      </c>
      <c r="D71" s="65">
        <v>228.72433999999998</v>
      </c>
      <c r="E71" s="65">
        <v>361.94195</v>
      </c>
      <c r="F71" s="50">
        <v>158.24374004095935</v>
      </c>
      <c r="H71" s="51"/>
      <c r="N71" s="51"/>
      <c r="O71" s="51"/>
      <c r="P71" s="51"/>
      <c r="Q71" s="51"/>
      <c r="R71" s="51"/>
    </row>
    <row r="72" spans="1:18" ht="15" customHeight="1">
      <c r="A72" s="3" t="s">
        <v>124</v>
      </c>
      <c r="B72" s="46">
        <v>766.20975</v>
      </c>
      <c r="C72" s="81">
        <v>82.7439235690864</v>
      </c>
      <c r="D72" s="65">
        <v>638.0209100000001</v>
      </c>
      <c r="E72" s="65">
        <v>804.78859</v>
      </c>
      <c r="F72" s="50">
        <v>126.13827813260852</v>
      </c>
      <c r="H72" s="51"/>
      <c r="N72" s="51"/>
      <c r="O72" s="51"/>
      <c r="P72" s="51"/>
      <c r="Q72" s="51"/>
      <c r="R72" s="51"/>
    </row>
    <row r="73" spans="1:18" ht="15" customHeight="1">
      <c r="A73" s="3" t="s">
        <v>125</v>
      </c>
      <c r="B73" s="46">
        <v>41.429050000000004</v>
      </c>
      <c r="C73" s="81">
        <v>111.17329289534578</v>
      </c>
      <c r="D73" s="65">
        <v>40.45257</v>
      </c>
      <c r="E73" s="65">
        <v>96.8069</v>
      </c>
      <c r="F73" s="50">
        <v>239.3096408954981</v>
      </c>
      <c r="H73" s="51"/>
      <c r="N73" s="51"/>
      <c r="O73" s="51"/>
      <c r="P73" s="51"/>
      <c r="Q73" s="51"/>
      <c r="R73" s="51"/>
    </row>
    <row r="74" spans="1:18" ht="15" customHeight="1">
      <c r="A74" s="3" t="s">
        <v>126</v>
      </c>
      <c r="B74" s="46">
        <v>1342.94788</v>
      </c>
      <c r="C74" s="81">
        <v>156.6133966864357</v>
      </c>
      <c r="D74" s="65">
        <v>1213.33608</v>
      </c>
      <c r="E74" s="65">
        <v>1527.9081</v>
      </c>
      <c r="F74" s="50">
        <v>125.9262066945211</v>
      </c>
      <c r="H74" s="51"/>
      <c r="N74" s="51"/>
      <c r="O74" s="51"/>
      <c r="P74" s="51"/>
      <c r="Q74" s="51"/>
      <c r="R74" s="51"/>
    </row>
    <row r="75" spans="1:18" ht="15" customHeight="1">
      <c r="A75" s="3" t="s">
        <v>127</v>
      </c>
      <c r="B75" s="46">
        <v>540.1024100000001</v>
      </c>
      <c r="C75" s="81">
        <v>154.69082880232432</v>
      </c>
      <c r="D75" s="65">
        <v>531.5526</v>
      </c>
      <c r="E75" s="65">
        <v>413.02071</v>
      </c>
      <c r="F75" s="50">
        <v>77.70081643848606</v>
      </c>
      <c r="H75" s="51"/>
      <c r="N75" s="51"/>
      <c r="O75" s="51"/>
      <c r="P75" s="51"/>
      <c r="Q75" s="51"/>
      <c r="R75" s="51"/>
    </row>
    <row r="76" spans="1:18" ht="15" customHeight="1">
      <c r="A76" s="3" t="s">
        <v>128</v>
      </c>
      <c r="B76" s="46">
        <v>617.4859</v>
      </c>
      <c r="C76" s="81">
        <v>85.59416005780336</v>
      </c>
      <c r="D76" s="65">
        <v>502.71982</v>
      </c>
      <c r="E76" s="65">
        <v>1099.7624099999998</v>
      </c>
      <c r="F76" s="50">
        <v>218.7624927936996</v>
      </c>
      <c r="H76" s="51"/>
      <c r="N76" s="51"/>
      <c r="O76" s="51"/>
      <c r="P76" s="51"/>
      <c r="Q76" s="51"/>
      <c r="R76" s="51"/>
    </row>
    <row r="77" spans="1:18" ht="15" customHeight="1">
      <c r="A77" s="3" t="s">
        <v>138</v>
      </c>
      <c r="B77" s="46">
        <v>2584.31487</v>
      </c>
      <c r="C77" s="50" t="s">
        <v>160</v>
      </c>
      <c r="D77" s="65">
        <v>2550.34823</v>
      </c>
      <c r="E77" s="65">
        <v>220.05204999999998</v>
      </c>
      <c r="F77" s="50">
        <v>8.628313867553686</v>
      </c>
      <c r="H77" s="51"/>
      <c r="N77" s="51"/>
      <c r="O77" s="51"/>
      <c r="P77" s="51"/>
      <c r="Q77" s="51"/>
      <c r="R77" s="51"/>
    </row>
    <row r="78" spans="1:18" ht="15" customHeight="1">
      <c r="A78" s="3" t="s">
        <v>129</v>
      </c>
      <c r="B78" s="46">
        <v>6741.03819</v>
      </c>
      <c r="C78" s="81">
        <v>77.63651444264032</v>
      </c>
      <c r="D78" s="65">
        <v>6123.09668</v>
      </c>
      <c r="E78" s="65">
        <v>13142.8846</v>
      </c>
      <c r="F78" s="50">
        <v>214.64440767249164</v>
      </c>
      <c r="H78" s="51"/>
      <c r="N78" s="51"/>
      <c r="O78" s="51"/>
      <c r="P78" s="51"/>
      <c r="Q78" s="51"/>
      <c r="R78" s="51"/>
    </row>
    <row r="79" spans="1:18" ht="15" customHeight="1">
      <c r="A79" s="1" t="s">
        <v>137</v>
      </c>
      <c r="B79" s="45">
        <v>6100</v>
      </c>
      <c r="C79" s="47">
        <v>0</v>
      </c>
      <c r="D79" s="79">
        <v>6100</v>
      </c>
      <c r="E79" s="79">
        <v>0</v>
      </c>
      <c r="F79" s="47">
        <v>0</v>
      </c>
      <c r="H79" s="51"/>
      <c r="N79" s="51"/>
      <c r="O79" s="51"/>
      <c r="P79" s="51"/>
      <c r="Q79" s="51"/>
      <c r="R79" s="51"/>
    </row>
    <row r="81" ht="12">
      <c r="A81" s="48" t="s">
        <v>154</v>
      </c>
    </row>
  </sheetData>
  <sheetProtection/>
  <mergeCells count="4">
    <mergeCell ref="A2:A5"/>
    <mergeCell ref="E2:E4"/>
    <mergeCell ref="D2:D4"/>
    <mergeCell ref="B2:B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50.7109375" style="27" customWidth="1"/>
    <col min="2" max="2" width="10.7109375" style="22" customWidth="1"/>
    <col min="3" max="3" width="12.7109375" style="64" customWidth="1"/>
    <col min="4" max="5" width="10.8515625" style="27" customWidth="1"/>
    <col min="6" max="6" width="20.7109375" style="27" customWidth="1"/>
    <col min="7" max="8" width="9.140625" style="27" customWidth="1"/>
    <col min="9" max="9" width="9.421875" style="27" bestFit="1" customWidth="1"/>
    <col min="10" max="16384" width="9.140625" style="27" customWidth="1"/>
  </cols>
  <sheetData>
    <row r="1" ht="21.75" customHeight="1">
      <c r="A1" s="21" t="s">
        <v>159</v>
      </c>
    </row>
    <row r="2" spans="1:6" ht="15" customHeight="1">
      <c r="A2" s="82" t="s">
        <v>136</v>
      </c>
      <c r="B2" s="100">
        <v>2018</v>
      </c>
      <c r="C2" s="31" t="s">
        <v>65</v>
      </c>
      <c r="D2" s="97" t="s">
        <v>169</v>
      </c>
      <c r="E2" s="97" t="s">
        <v>170</v>
      </c>
      <c r="F2" s="31" t="s">
        <v>65</v>
      </c>
    </row>
    <row r="3" spans="1:6" ht="15" customHeight="1">
      <c r="A3" s="83"/>
      <c r="B3" s="101"/>
      <c r="C3" s="39"/>
      <c r="D3" s="98"/>
      <c r="E3" s="98"/>
      <c r="F3" s="41"/>
    </row>
    <row r="4" spans="1:6" ht="15" customHeight="1">
      <c r="A4" s="83"/>
      <c r="B4" s="102"/>
      <c r="C4" s="40">
        <v>2018</v>
      </c>
      <c r="D4" s="98"/>
      <c r="E4" s="99"/>
      <c r="F4" s="38" t="s">
        <v>171</v>
      </c>
    </row>
    <row r="5" spans="1:6" ht="15" customHeight="1">
      <c r="A5" s="84"/>
      <c r="B5" s="28" t="s">
        <v>147</v>
      </c>
      <c r="C5" s="26">
        <v>2017</v>
      </c>
      <c r="D5" s="28" t="s">
        <v>147</v>
      </c>
      <c r="E5" s="28" t="s">
        <v>147</v>
      </c>
      <c r="F5" s="61" t="s">
        <v>172</v>
      </c>
    </row>
    <row r="6" spans="1:12" ht="15" customHeight="1">
      <c r="A6" s="1" t="s">
        <v>61</v>
      </c>
      <c r="B6" s="45">
        <v>2553580.3753899992</v>
      </c>
      <c r="C6" s="80">
        <v>110.85640529526503</v>
      </c>
      <c r="D6" s="79">
        <v>2337042.85785</v>
      </c>
      <c r="E6" s="79">
        <v>2384003.4419</v>
      </c>
      <c r="F6" s="47">
        <v>102.00940191970645</v>
      </c>
      <c r="H6" s="57"/>
      <c r="I6" s="58"/>
      <c r="J6" s="57"/>
      <c r="K6" s="57"/>
      <c r="L6" s="69"/>
    </row>
    <row r="7" spans="1:12" ht="15" customHeight="1">
      <c r="A7" s="1" t="s">
        <v>66</v>
      </c>
      <c r="B7" s="45">
        <v>443298.63977</v>
      </c>
      <c r="C7" s="80">
        <v>104.07123784313532</v>
      </c>
      <c r="D7" s="79">
        <v>405500.42994999996</v>
      </c>
      <c r="E7" s="79">
        <v>432773.44628</v>
      </c>
      <c r="F7" s="47">
        <v>106.72576754933722</v>
      </c>
      <c r="H7" s="57"/>
      <c r="I7" s="58"/>
      <c r="J7" s="57"/>
      <c r="K7" s="57"/>
      <c r="L7" s="69"/>
    </row>
    <row r="8" spans="1:12" ht="15" customHeight="1">
      <c r="A8" s="2" t="s">
        <v>67</v>
      </c>
      <c r="B8" s="46">
        <v>24347.587809999997</v>
      </c>
      <c r="C8" s="81">
        <v>108.52784693177307</v>
      </c>
      <c r="D8" s="65">
        <v>22130.42734</v>
      </c>
      <c r="E8" s="65">
        <v>24803.42564</v>
      </c>
      <c r="F8" s="50">
        <v>112.0783853783458</v>
      </c>
      <c r="H8" s="57"/>
      <c r="I8" s="58"/>
      <c r="J8" s="57"/>
      <c r="K8" s="57"/>
      <c r="L8" s="69"/>
    </row>
    <row r="9" spans="1:12" ht="15" customHeight="1">
      <c r="A9" s="2" t="s">
        <v>68</v>
      </c>
      <c r="B9" s="46">
        <v>108473.08226000001</v>
      </c>
      <c r="C9" s="81">
        <v>105.15293466777678</v>
      </c>
      <c r="D9" s="65">
        <v>97387.24242</v>
      </c>
      <c r="E9" s="65">
        <v>99966.45601000001</v>
      </c>
      <c r="F9" s="50">
        <v>102.64841012632506</v>
      </c>
      <c r="H9" s="57"/>
      <c r="I9" s="58"/>
      <c r="J9" s="57"/>
      <c r="K9" s="57"/>
      <c r="L9" s="69"/>
    </row>
    <row r="10" spans="1:12" ht="15" customHeight="1">
      <c r="A10" s="2" t="s">
        <v>69</v>
      </c>
      <c r="B10" s="46">
        <v>52482.12521</v>
      </c>
      <c r="C10" s="81">
        <v>100.68515412455139</v>
      </c>
      <c r="D10" s="65">
        <v>49053.79623</v>
      </c>
      <c r="E10" s="65">
        <v>51268.80673</v>
      </c>
      <c r="F10" s="50">
        <v>104.51547213515222</v>
      </c>
      <c r="H10" s="57"/>
      <c r="I10" s="58"/>
      <c r="J10" s="57"/>
      <c r="K10" s="57"/>
      <c r="L10" s="69"/>
    </row>
    <row r="11" spans="1:12" ht="15" customHeight="1">
      <c r="A11" s="2" t="s">
        <v>70</v>
      </c>
      <c r="B11" s="46">
        <v>19040.518170000003</v>
      </c>
      <c r="C11" s="81">
        <v>103.1470229321911</v>
      </c>
      <c r="D11" s="65">
        <v>17828.58941</v>
      </c>
      <c r="E11" s="65">
        <v>19794.70921</v>
      </c>
      <c r="F11" s="50">
        <v>111.02790442241724</v>
      </c>
      <c r="H11" s="57"/>
      <c r="I11" s="58"/>
      <c r="J11" s="57"/>
      <c r="K11" s="57"/>
      <c r="L11" s="69"/>
    </row>
    <row r="12" spans="1:12" ht="15" customHeight="1">
      <c r="A12" s="2" t="s">
        <v>71</v>
      </c>
      <c r="B12" s="46">
        <v>63648.00401</v>
      </c>
      <c r="C12" s="81">
        <v>108.9937928624532</v>
      </c>
      <c r="D12" s="65">
        <v>58260.80099</v>
      </c>
      <c r="E12" s="65">
        <v>63283.58504</v>
      </c>
      <c r="F12" s="50">
        <v>108.62120665121324</v>
      </c>
      <c r="H12" s="57"/>
      <c r="I12" s="58"/>
      <c r="J12" s="57"/>
      <c r="K12" s="57"/>
      <c r="L12" s="69"/>
    </row>
    <row r="13" spans="1:12" ht="15" customHeight="1">
      <c r="A13" s="2" t="s">
        <v>72</v>
      </c>
      <c r="B13" s="46">
        <v>69455.35429999999</v>
      </c>
      <c r="C13" s="81">
        <v>102.205105284734</v>
      </c>
      <c r="D13" s="65">
        <v>64054.0306</v>
      </c>
      <c r="E13" s="65">
        <v>70047.35392000001</v>
      </c>
      <c r="F13" s="50">
        <v>109.3566685247751</v>
      </c>
      <c r="H13" s="57"/>
      <c r="I13" s="58"/>
      <c r="J13" s="57"/>
      <c r="K13" s="57"/>
      <c r="L13" s="69"/>
    </row>
    <row r="14" spans="1:12" ht="15" customHeight="1">
      <c r="A14" s="2" t="s">
        <v>73</v>
      </c>
      <c r="B14" s="46">
        <v>10554.262560000001</v>
      </c>
      <c r="C14" s="81">
        <v>87.74416479219191</v>
      </c>
      <c r="D14" s="65">
        <v>9611.67641</v>
      </c>
      <c r="E14" s="65">
        <v>9492.608470000001</v>
      </c>
      <c r="F14" s="50">
        <v>98.76121568266572</v>
      </c>
      <c r="H14" s="57"/>
      <c r="I14" s="58"/>
      <c r="J14" s="57"/>
      <c r="K14" s="57"/>
      <c r="L14" s="69"/>
    </row>
    <row r="15" spans="1:12" ht="15" customHeight="1">
      <c r="A15" s="2" t="s">
        <v>130</v>
      </c>
      <c r="B15" s="46">
        <v>35154.06489</v>
      </c>
      <c r="C15" s="81">
        <v>99.55468651289596</v>
      </c>
      <c r="D15" s="65">
        <v>31980.49616</v>
      </c>
      <c r="E15" s="65">
        <v>33802.48678</v>
      </c>
      <c r="F15" s="50">
        <v>105.69719309820739</v>
      </c>
      <c r="H15" s="57"/>
      <c r="I15" s="58"/>
      <c r="J15" s="57"/>
      <c r="K15" s="57"/>
      <c r="L15" s="69"/>
    </row>
    <row r="16" spans="1:12" ht="15" customHeight="1">
      <c r="A16" s="2" t="s">
        <v>142</v>
      </c>
      <c r="B16" s="46">
        <v>18942.56992</v>
      </c>
      <c r="C16" s="81">
        <v>111.78644508719135</v>
      </c>
      <c r="D16" s="65">
        <v>17551.16109</v>
      </c>
      <c r="E16" s="65">
        <v>18439.28151</v>
      </c>
      <c r="F16" s="50">
        <v>105.0601804373274</v>
      </c>
      <c r="H16" s="57"/>
      <c r="I16" s="58"/>
      <c r="J16" s="57"/>
      <c r="K16" s="57"/>
      <c r="L16" s="69"/>
    </row>
    <row r="17" spans="1:12" ht="15" customHeight="1">
      <c r="A17" s="2" t="s">
        <v>75</v>
      </c>
      <c r="B17" s="46">
        <v>41201.07064</v>
      </c>
      <c r="C17" s="81">
        <v>105.25896667980712</v>
      </c>
      <c r="D17" s="65">
        <v>37642.209299999995</v>
      </c>
      <c r="E17" s="65">
        <v>41874.73297</v>
      </c>
      <c r="F17" s="50">
        <v>111.24408941108565</v>
      </c>
      <c r="H17" s="57"/>
      <c r="I17" s="58"/>
      <c r="J17" s="57"/>
      <c r="K17" s="57"/>
      <c r="L17" s="69"/>
    </row>
    <row r="18" spans="1:12" ht="15" customHeight="1">
      <c r="A18" s="1" t="s">
        <v>76</v>
      </c>
      <c r="B18" s="45">
        <v>74999.46876999999</v>
      </c>
      <c r="C18" s="80">
        <v>93.85506403235705</v>
      </c>
      <c r="D18" s="79">
        <v>68792.22898999999</v>
      </c>
      <c r="E18" s="79">
        <v>75138.96628000001</v>
      </c>
      <c r="F18" s="47">
        <v>109.22595092960663</v>
      </c>
      <c r="H18" s="57"/>
      <c r="I18" s="58"/>
      <c r="J18" s="57"/>
      <c r="K18" s="57"/>
      <c r="L18" s="69"/>
    </row>
    <row r="19" spans="1:12" ht="15" customHeight="1">
      <c r="A19" s="2" t="s">
        <v>77</v>
      </c>
      <c r="B19" s="46">
        <v>64905.04324</v>
      </c>
      <c r="C19" s="81">
        <v>101.04492711870041</v>
      </c>
      <c r="D19" s="65">
        <v>59990.55654</v>
      </c>
      <c r="E19" s="65">
        <v>62346.291619999996</v>
      </c>
      <c r="F19" s="50">
        <v>103.92684318310876</v>
      </c>
      <c r="H19" s="57"/>
      <c r="I19" s="58"/>
      <c r="J19" s="57"/>
      <c r="K19" s="57"/>
      <c r="L19" s="69"/>
    </row>
    <row r="20" spans="1:12" ht="15" customHeight="1">
      <c r="A20" s="2" t="s">
        <v>78</v>
      </c>
      <c r="B20" s="46">
        <v>10094.425529999999</v>
      </c>
      <c r="C20" s="81">
        <v>64.39400392064105</v>
      </c>
      <c r="D20" s="65">
        <v>8801.67245</v>
      </c>
      <c r="E20" s="65">
        <v>12792.67466</v>
      </c>
      <c r="F20" s="50">
        <v>145.3436802229558</v>
      </c>
      <c r="H20" s="57"/>
      <c r="I20" s="58"/>
      <c r="J20" s="57"/>
      <c r="K20" s="57"/>
      <c r="L20" s="69"/>
    </row>
    <row r="21" spans="1:12" ht="15" customHeight="1">
      <c r="A21" s="1" t="s">
        <v>79</v>
      </c>
      <c r="B21" s="45">
        <v>50208.87257</v>
      </c>
      <c r="C21" s="80">
        <v>118.55571828193723</v>
      </c>
      <c r="D21" s="79">
        <v>46743.62075</v>
      </c>
      <c r="E21" s="79">
        <v>48731.00257</v>
      </c>
      <c r="F21" s="47">
        <v>104.2516642658667</v>
      </c>
      <c r="H21" s="57"/>
      <c r="I21" s="58"/>
      <c r="J21" s="57"/>
      <c r="K21" s="57"/>
      <c r="L21" s="69"/>
    </row>
    <row r="22" spans="1:12" ht="15" customHeight="1">
      <c r="A22" s="2" t="s">
        <v>80</v>
      </c>
      <c r="B22" s="46">
        <v>0</v>
      </c>
      <c r="C22" s="81">
        <v>0</v>
      </c>
      <c r="D22" s="65">
        <v>0</v>
      </c>
      <c r="E22" s="65">
        <v>0.6827300000000001</v>
      </c>
      <c r="F22" s="50">
        <v>0</v>
      </c>
      <c r="H22" s="57"/>
      <c r="I22" s="58"/>
      <c r="J22" s="57"/>
      <c r="K22" s="57"/>
      <c r="L22" s="69"/>
    </row>
    <row r="23" spans="1:12" ht="15" customHeight="1">
      <c r="A23" s="2" t="s">
        <v>81</v>
      </c>
      <c r="B23" s="46">
        <v>2460.23838</v>
      </c>
      <c r="C23" s="81">
        <v>169.20209643367681</v>
      </c>
      <c r="D23" s="65">
        <v>2315.47962</v>
      </c>
      <c r="E23" s="65">
        <v>1421.50332</v>
      </c>
      <c r="F23" s="50">
        <v>61.39131209455431</v>
      </c>
      <c r="H23" s="57"/>
      <c r="I23" s="58"/>
      <c r="J23" s="57"/>
      <c r="K23" s="57"/>
      <c r="L23" s="69"/>
    </row>
    <row r="24" spans="1:12" ht="15" customHeight="1">
      <c r="A24" s="2" t="s">
        <v>82</v>
      </c>
      <c r="B24" s="46">
        <v>117.05059</v>
      </c>
      <c r="C24" s="81">
        <v>170.89114354725302</v>
      </c>
      <c r="D24" s="65">
        <v>114.86101</v>
      </c>
      <c r="E24" s="65">
        <v>181.97803</v>
      </c>
      <c r="F24" s="50">
        <v>158.43324901983712</v>
      </c>
      <c r="H24" s="57"/>
      <c r="I24" s="58"/>
      <c r="J24" s="57"/>
      <c r="K24" s="57"/>
      <c r="L24" s="69"/>
    </row>
    <row r="25" spans="1:12" ht="15" customHeight="1">
      <c r="A25" s="2" t="s">
        <v>83</v>
      </c>
      <c r="B25" s="46">
        <v>5098.39185</v>
      </c>
      <c r="C25" s="81">
        <v>106.12013713747575</v>
      </c>
      <c r="D25" s="65">
        <v>4467.7121799999995</v>
      </c>
      <c r="E25" s="65">
        <v>8698.49294</v>
      </c>
      <c r="F25" s="50">
        <v>194.6968065431646</v>
      </c>
      <c r="H25" s="57"/>
      <c r="I25" s="58"/>
      <c r="J25" s="57"/>
      <c r="K25" s="57"/>
      <c r="L25" s="69"/>
    </row>
    <row r="26" spans="1:12" ht="15" customHeight="1">
      <c r="A26" s="2" t="s">
        <v>84</v>
      </c>
      <c r="B26" s="46">
        <v>7.68677</v>
      </c>
      <c r="C26" s="81">
        <v>66.68514508595503</v>
      </c>
      <c r="D26" s="65">
        <v>5.31687</v>
      </c>
      <c r="E26" s="65">
        <v>26.73253</v>
      </c>
      <c r="F26" s="50" t="s">
        <v>160</v>
      </c>
      <c r="H26" s="57"/>
      <c r="I26" s="58"/>
      <c r="J26" s="57"/>
      <c r="K26" s="57"/>
      <c r="L26" s="69"/>
    </row>
    <row r="27" spans="1:12" ht="15" customHeight="1">
      <c r="A27" s="2" t="s">
        <v>85</v>
      </c>
      <c r="B27" s="46">
        <v>498.18975</v>
      </c>
      <c r="C27" s="81">
        <v>131.18815224953732</v>
      </c>
      <c r="D27" s="65">
        <v>399.95133000000004</v>
      </c>
      <c r="E27" s="65">
        <v>587.15399</v>
      </c>
      <c r="F27" s="50">
        <v>146.80636016387294</v>
      </c>
      <c r="H27" s="57"/>
      <c r="I27" s="58"/>
      <c r="J27" s="57"/>
      <c r="K27" s="57"/>
      <c r="L27" s="69"/>
    </row>
    <row r="28" spans="1:12" ht="15" customHeight="1">
      <c r="A28" s="2" t="s">
        <v>86</v>
      </c>
      <c r="B28" s="46">
        <v>3621.26506</v>
      </c>
      <c r="C28" s="81">
        <v>120.62772645634136</v>
      </c>
      <c r="D28" s="65">
        <v>3356.68109</v>
      </c>
      <c r="E28" s="65">
        <v>3478.68779</v>
      </c>
      <c r="F28" s="50">
        <v>103.63474207792555</v>
      </c>
      <c r="H28" s="57"/>
      <c r="I28" s="58"/>
      <c r="J28" s="57"/>
      <c r="K28" s="57"/>
      <c r="L28" s="69"/>
    </row>
    <row r="29" spans="1:12" ht="15" customHeight="1">
      <c r="A29" s="2" t="s">
        <v>87</v>
      </c>
      <c r="B29" s="46">
        <v>30737.72429</v>
      </c>
      <c r="C29" s="81">
        <v>123.48407953404912</v>
      </c>
      <c r="D29" s="65">
        <v>29228.10822</v>
      </c>
      <c r="E29" s="65">
        <v>25482.58146</v>
      </c>
      <c r="F29" s="50">
        <v>87.18518923014992</v>
      </c>
      <c r="H29" s="57"/>
      <c r="I29" s="58"/>
      <c r="J29" s="57"/>
      <c r="K29" s="57"/>
      <c r="L29" s="69"/>
    </row>
    <row r="30" spans="1:12" ht="15" customHeight="1">
      <c r="A30" s="2" t="s">
        <v>88</v>
      </c>
      <c r="B30" s="46">
        <v>7668.32588</v>
      </c>
      <c r="C30" s="81">
        <v>99.10657884847659</v>
      </c>
      <c r="D30" s="65">
        <v>6855.510429999999</v>
      </c>
      <c r="E30" s="65">
        <v>8853.189779999999</v>
      </c>
      <c r="F30" s="50">
        <v>129.13976093243284</v>
      </c>
      <c r="H30" s="57"/>
      <c r="I30" s="58"/>
      <c r="J30" s="57"/>
      <c r="K30" s="57"/>
      <c r="L30" s="69"/>
    </row>
    <row r="31" spans="1:12" ht="15" customHeight="1">
      <c r="A31" s="1" t="s">
        <v>62</v>
      </c>
      <c r="B31" s="45">
        <v>273437.05363</v>
      </c>
      <c r="C31" s="80">
        <v>106.85130677151109</v>
      </c>
      <c r="D31" s="79">
        <v>249048.82094</v>
      </c>
      <c r="E31" s="79">
        <v>262978.70096</v>
      </c>
      <c r="F31" s="47">
        <v>105.59323267117813</v>
      </c>
      <c r="H31" s="57"/>
      <c r="I31" s="58"/>
      <c r="J31" s="57"/>
      <c r="K31" s="57"/>
      <c r="L31" s="69"/>
    </row>
    <row r="32" spans="1:12" ht="15" customHeight="1">
      <c r="A32" s="2" t="s">
        <v>89</v>
      </c>
      <c r="B32" s="46">
        <v>714.64108</v>
      </c>
      <c r="C32" s="81">
        <v>103.44415658211668</v>
      </c>
      <c r="D32" s="65">
        <v>681.6158800000001</v>
      </c>
      <c r="E32" s="65">
        <v>720.8708</v>
      </c>
      <c r="F32" s="50">
        <v>105.75909704451134</v>
      </c>
      <c r="H32" s="57"/>
      <c r="I32" s="58"/>
      <c r="J32" s="57"/>
      <c r="K32" s="57"/>
      <c r="L32" s="69"/>
    </row>
    <row r="33" spans="1:12" ht="15" customHeight="1">
      <c r="A33" s="2" t="s">
        <v>90</v>
      </c>
      <c r="B33" s="46">
        <v>224696.61996</v>
      </c>
      <c r="C33" s="81">
        <v>130.98520874521512</v>
      </c>
      <c r="D33" s="65">
        <v>207376.43196000002</v>
      </c>
      <c r="E33" s="65">
        <v>194138.44371000002</v>
      </c>
      <c r="F33" s="50">
        <v>93.61644516453373</v>
      </c>
      <c r="H33" s="57"/>
      <c r="I33" s="58"/>
      <c r="J33" s="57"/>
      <c r="K33" s="57"/>
      <c r="L33" s="69"/>
    </row>
    <row r="34" spans="1:12" ht="15" customHeight="1">
      <c r="A34" s="2" t="s">
        <v>91</v>
      </c>
      <c r="B34" s="46">
        <v>11026.142619999999</v>
      </c>
      <c r="C34" s="81">
        <v>113.02352783708216</v>
      </c>
      <c r="D34" s="65">
        <v>9891.87099</v>
      </c>
      <c r="E34" s="65">
        <v>8987.51816</v>
      </c>
      <c r="F34" s="50">
        <v>90.8576160069795</v>
      </c>
      <c r="H34" s="57"/>
      <c r="I34" s="58"/>
      <c r="J34" s="57"/>
      <c r="K34" s="57"/>
      <c r="L34" s="69"/>
    </row>
    <row r="35" spans="1:12" ht="15" customHeight="1">
      <c r="A35" s="2" t="s">
        <v>92</v>
      </c>
      <c r="B35" s="46">
        <v>36999.64997</v>
      </c>
      <c r="C35" s="81">
        <v>50.05750135225869</v>
      </c>
      <c r="D35" s="65">
        <v>31098.90211</v>
      </c>
      <c r="E35" s="65">
        <v>59131.86829</v>
      </c>
      <c r="F35" s="50">
        <v>190.14133708271928</v>
      </c>
      <c r="H35" s="57"/>
      <c r="I35" s="58"/>
      <c r="J35" s="57"/>
      <c r="K35" s="57"/>
      <c r="L35" s="69"/>
    </row>
    <row r="36" spans="1:12" ht="15" customHeight="1">
      <c r="A36" s="1" t="s">
        <v>93</v>
      </c>
      <c r="B36" s="45">
        <v>14034.43634</v>
      </c>
      <c r="C36" s="80">
        <v>100.62157089458594</v>
      </c>
      <c r="D36" s="79">
        <v>12962.53575</v>
      </c>
      <c r="E36" s="79">
        <v>10599.97136</v>
      </c>
      <c r="F36" s="47">
        <v>81.7739026100661</v>
      </c>
      <c r="H36" s="57"/>
      <c r="I36" s="58"/>
      <c r="J36" s="57"/>
      <c r="K36" s="57"/>
      <c r="L36" s="69"/>
    </row>
    <row r="37" spans="1:12" ht="15" customHeight="1">
      <c r="A37" s="2" t="s">
        <v>94</v>
      </c>
      <c r="B37" s="46">
        <v>766.1012900000001</v>
      </c>
      <c r="C37" s="81">
        <v>102.11434588180708</v>
      </c>
      <c r="D37" s="65">
        <v>663.51106</v>
      </c>
      <c r="E37" s="65">
        <v>810.3230500000001</v>
      </c>
      <c r="F37" s="50">
        <v>122.12653244996399</v>
      </c>
      <c r="H37" s="57"/>
      <c r="I37" s="58"/>
      <c r="J37" s="57"/>
      <c r="K37" s="57"/>
      <c r="L37" s="69"/>
    </row>
    <row r="38" spans="1:12" ht="15" customHeight="1">
      <c r="A38" s="2" t="s">
        <v>95</v>
      </c>
      <c r="B38" s="46">
        <v>13168.758220000002</v>
      </c>
      <c r="C38" s="81">
        <v>101.45667737247517</v>
      </c>
      <c r="D38" s="65">
        <v>12214.0095</v>
      </c>
      <c r="E38" s="65">
        <v>9674.19755</v>
      </c>
      <c r="F38" s="50">
        <v>79.2057477112655</v>
      </c>
      <c r="H38" s="57"/>
      <c r="I38" s="58"/>
      <c r="J38" s="57"/>
      <c r="K38" s="57"/>
      <c r="L38" s="69"/>
    </row>
    <row r="39" spans="1:12" ht="15" customHeight="1">
      <c r="A39" s="2" t="s">
        <v>96</v>
      </c>
      <c r="B39" s="46">
        <v>99.57683</v>
      </c>
      <c r="C39" s="81">
        <v>45.71592182264229</v>
      </c>
      <c r="D39" s="65">
        <v>85.01519</v>
      </c>
      <c r="E39" s="65">
        <v>115.45075999999999</v>
      </c>
      <c r="F39" s="50">
        <v>135.80015524284542</v>
      </c>
      <c r="H39" s="57"/>
      <c r="I39" s="58"/>
      <c r="J39" s="57"/>
      <c r="K39" s="57"/>
      <c r="L39" s="69"/>
    </row>
    <row r="40" spans="1:12" ht="15" customHeight="1">
      <c r="A40" s="1" t="s">
        <v>63</v>
      </c>
      <c r="B40" s="45">
        <v>251127.38100999998</v>
      </c>
      <c r="C40" s="80">
        <v>110.2244654992041</v>
      </c>
      <c r="D40" s="79">
        <v>229752.64625999998</v>
      </c>
      <c r="E40" s="79">
        <v>250672.37825</v>
      </c>
      <c r="F40" s="47">
        <v>109.10532798230588</v>
      </c>
      <c r="H40" s="57"/>
      <c r="I40" s="58"/>
      <c r="J40" s="57"/>
      <c r="K40" s="57"/>
      <c r="L40" s="69"/>
    </row>
    <row r="41" spans="1:12" ht="15" customHeight="1">
      <c r="A41" s="2" t="s">
        <v>97</v>
      </c>
      <c r="B41" s="46">
        <v>2479.18151</v>
      </c>
      <c r="C41" s="81">
        <v>111.44520492798439</v>
      </c>
      <c r="D41" s="65">
        <v>2407.26655</v>
      </c>
      <c r="E41" s="65">
        <v>2352.70653</v>
      </c>
      <c r="F41" s="50">
        <v>97.73352809642122</v>
      </c>
      <c r="H41" s="57"/>
      <c r="I41" s="58"/>
      <c r="J41" s="57"/>
      <c r="K41" s="57"/>
      <c r="L41" s="69"/>
    </row>
    <row r="42" spans="1:12" ht="15" customHeight="1">
      <c r="A42" s="2" t="s">
        <v>98</v>
      </c>
      <c r="B42" s="46">
        <v>3950.50951</v>
      </c>
      <c r="C42" s="81">
        <v>107.28270886718607</v>
      </c>
      <c r="D42" s="65">
        <v>3612.12788</v>
      </c>
      <c r="E42" s="65">
        <v>4049.29495</v>
      </c>
      <c r="F42" s="50">
        <v>112.10275728111819</v>
      </c>
      <c r="H42" s="57"/>
      <c r="I42" s="58"/>
      <c r="J42" s="57"/>
      <c r="K42" s="57"/>
      <c r="L42" s="69"/>
    </row>
    <row r="43" spans="1:12" ht="15" customHeight="1">
      <c r="A43" s="2" t="s">
        <v>99</v>
      </c>
      <c r="B43" s="46">
        <v>26651.23736</v>
      </c>
      <c r="C43" s="81">
        <v>108.73500694296271</v>
      </c>
      <c r="D43" s="65">
        <v>24741.414670000002</v>
      </c>
      <c r="E43" s="65">
        <v>27071.242850000002</v>
      </c>
      <c r="F43" s="50">
        <v>109.4167136805844</v>
      </c>
      <c r="H43" s="57"/>
      <c r="I43" s="58"/>
      <c r="J43" s="57"/>
      <c r="K43" s="57"/>
      <c r="L43" s="69"/>
    </row>
    <row r="44" spans="1:12" ht="15" customHeight="1">
      <c r="A44" s="2" t="s">
        <v>100</v>
      </c>
      <c r="B44" s="46">
        <v>86582.40868000001</v>
      </c>
      <c r="C44" s="81">
        <v>113.74840566150814</v>
      </c>
      <c r="D44" s="65">
        <v>78209.76684</v>
      </c>
      <c r="E44" s="65">
        <v>96915.86652</v>
      </c>
      <c r="F44" s="50">
        <v>123.91785634429593</v>
      </c>
      <c r="H44" s="57"/>
      <c r="I44" s="58"/>
      <c r="J44" s="57"/>
      <c r="K44" s="57"/>
      <c r="L44" s="69"/>
    </row>
    <row r="45" spans="1:12" ht="15" customHeight="1">
      <c r="A45" s="2" t="s">
        <v>101</v>
      </c>
      <c r="B45" s="46">
        <v>53159.21383</v>
      </c>
      <c r="C45" s="81">
        <v>104.13417803667488</v>
      </c>
      <c r="D45" s="65">
        <v>48564.2707</v>
      </c>
      <c r="E45" s="65">
        <v>51340.9861</v>
      </c>
      <c r="F45" s="50">
        <v>105.71760959235408</v>
      </c>
      <c r="H45" s="57"/>
      <c r="I45" s="58"/>
      <c r="J45" s="57"/>
      <c r="K45" s="57"/>
      <c r="L45" s="69"/>
    </row>
    <row r="46" spans="1:12" ht="15" customHeight="1">
      <c r="A46" s="2" t="s">
        <v>102</v>
      </c>
      <c r="B46" s="46">
        <v>2246.29729</v>
      </c>
      <c r="C46" s="81">
        <v>99.85938050291678</v>
      </c>
      <c r="D46" s="65">
        <v>2116.28015</v>
      </c>
      <c r="E46" s="65">
        <v>2444.85554</v>
      </c>
      <c r="F46" s="50">
        <v>115.52608193201641</v>
      </c>
      <c r="H46" s="57"/>
      <c r="I46" s="58"/>
      <c r="J46" s="57"/>
      <c r="K46" s="57"/>
      <c r="L46" s="69"/>
    </row>
    <row r="47" spans="1:12" ht="15" customHeight="1">
      <c r="A47" s="2" t="s">
        <v>103</v>
      </c>
      <c r="B47" s="46">
        <v>3992.20699</v>
      </c>
      <c r="C47" s="81">
        <v>104.71223566337855</v>
      </c>
      <c r="D47" s="65">
        <v>3690.4898700000003</v>
      </c>
      <c r="E47" s="65">
        <v>3312.48973</v>
      </c>
      <c r="F47" s="50">
        <v>89.75745352743644</v>
      </c>
      <c r="H47" s="57"/>
      <c r="I47" s="58"/>
      <c r="J47" s="57"/>
      <c r="K47" s="57"/>
      <c r="L47" s="69"/>
    </row>
    <row r="48" spans="1:12" ht="15" customHeight="1">
      <c r="A48" s="2" t="s">
        <v>104</v>
      </c>
      <c r="B48" s="46">
        <v>37488.623799999994</v>
      </c>
      <c r="C48" s="81">
        <v>117.27547655066546</v>
      </c>
      <c r="D48" s="65">
        <v>34501.750850000004</v>
      </c>
      <c r="E48" s="65">
        <v>34736.20947</v>
      </c>
      <c r="F48" s="50">
        <v>100.67955571593839</v>
      </c>
      <c r="H48" s="57"/>
      <c r="I48" s="58"/>
      <c r="J48" s="57"/>
      <c r="K48" s="57"/>
      <c r="L48" s="69"/>
    </row>
    <row r="49" spans="1:12" ht="15" customHeight="1">
      <c r="A49" s="2" t="s">
        <v>105</v>
      </c>
      <c r="B49" s="46">
        <v>34577.70204</v>
      </c>
      <c r="C49" s="81">
        <v>107.3142195179654</v>
      </c>
      <c r="D49" s="65">
        <v>31909.27875</v>
      </c>
      <c r="E49" s="65">
        <v>28448.72656</v>
      </c>
      <c r="F49" s="50">
        <v>89.15502848838285</v>
      </c>
      <c r="H49" s="57"/>
      <c r="I49" s="58"/>
      <c r="J49" s="57"/>
      <c r="K49" s="57"/>
      <c r="L49" s="69"/>
    </row>
    <row r="50" spans="1:12" ht="15" customHeight="1">
      <c r="A50" s="1" t="s">
        <v>134</v>
      </c>
      <c r="B50" s="45">
        <v>462097.05267</v>
      </c>
      <c r="C50" s="80">
        <v>112.81508022753476</v>
      </c>
      <c r="D50" s="79">
        <v>423221.54929</v>
      </c>
      <c r="E50" s="79">
        <v>432649.45847</v>
      </c>
      <c r="F50" s="47">
        <v>102.22765338764445</v>
      </c>
      <c r="H50" s="57"/>
      <c r="I50" s="58"/>
      <c r="J50" s="57"/>
      <c r="K50" s="57"/>
      <c r="L50" s="69"/>
    </row>
    <row r="51" spans="1:12" ht="15" customHeight="1">
      <c r="A51" s="2" t="s">
        <v>106</v>
      </c>
      <c r="B51" s="46">
        <v>261.57413</v>
      </c>
      <c r="C51" s="81">
        <v>82.36344044200543</v>
      </c>
      <c r="D51" s="65">
        <v>244.17101</v>
      </c>
      <c r="E51" s="65">
        <v>279.56294</v>
      </c>
      <c r="F51" s="50">
        <v>114.49473055789876</v>
      </c>
      <c r="H51" s="57"/>
      <c r="I51" s="58"/>
      <c r="J51" s="57"/>
      <c r="K51" s="57"/>
      <c r="L51" s="69"/>
    </row>
    <row r="52" spans="1:12" ht="15" customHeight="1">
      <c r="A52" s="2" t="s">
        <v>107</v>
      </c>
      <c r="B52" s="46">
        <v>22095.87527</v>
      </c>
      <c r="C52" s="81">
        <v>103.51798351841508</v>
      </c>
      <c r="D52" s="65">
        <v>20228.66475</v>
      </c>
      <c r="E52" s="65">
        <v>20448.85174</v>
      </c>
      <c r="F52" s="50">
        <v>101.08848998547964</v>
      </c>
      <c r="H52" s="57"/>
      <c r="I52" s="58"/>
      <c r="J52" s="57"/>
      <c r="K52" s="57"/>
      <c r="L52" s="69"/>
    </row>
    <row r="53" spans="1:12" ht="15" customHeight="1">
      <c r="A53" s="2" t="s">
        <v>108</v>
      </c>
      <c r="B53" s="46">
        <v>27956.553079999998</v>
      </c>
      <c r="C53" s="81">
        <v>111.1133980046832</v>
      </c>
      <c r="D53" s="65">
        <v>25010.92877</v>
      </c>
      <c r="E53" s="65">
        <v>27635.84004</v>
      </c>
      <c r="F53" s="50">
        <v>110.4950571573676</v>
      </c>
      <c r="H53" s="57"/>
      <c r="I53" s="58"/>
      <c r="J53" s="57"/>
      <c r="K53" s="57"/>
      <c r="L53" s="69"/>
    </row>
    <row r="54" spans="1:12" ht="15" customHeight="1">
      <c r="A54" s="2" t="s">
        <v>109</v>
      </c>
      <c r="B54" s="46">
        <v>35977.26911</v>
      </c>
      <c r="C54" s="81">
        <v>109.85257391653785</v>
      </c>
      <c r="D54" s="65">
        <v>32698.53598</v>
      </c>
      <c r="E54" s="65">
        <v>34595.85293</v>
      </c>
      <c r="F54" s="50">
        <v>105.80245229070957</v>
      </c>
      <c r="H54" s="57"/>
      <c r="I54" s="58"/>
      <c r="J54" s="57"/>
      <c r="K54" s="57"/>
      <c r="L54" s="69"/>
    </row>
    <row r="55" spans="1:12" ht="15" customHeight="1">
      <c r="A55" s="2" t="s">
        <v>143</v>
      </c>
      <c r="B55" s="46">
        <v>21511.03604</v>
      </c>
      <c r="C55" s="81">
        <v>101.19372782746572</v>
      </c>
      <c r="D55" s="65">
        <v>20114.563329999997</v>
      </c>
      <c r="E55" s="65">
        <v>21377.16134</v>
      </c>
      <c r="F55" s="50">
        <v>106.27703415324403</v>
      </c>
      <c r="H55" s="57"/>
      <c r="I55" s="58"/>
      <c r="J55" s="57"/>
      <c r="K55" s="57"/>
      <c r="L55" s="69"/>
    </row>
    <row r="56" spans="1:12" ht="15" customHeight="1">
      <c r="A56" s="2" t="s">
        <v>110</v>
      </c>
      <c r="B56" s="46">
        <v>124272.09462</v>
      </c>
      <c r="C56" s="81">
        <v>115.07308855052148</v>
      </c>
      <c r="D56" s="65">
        <v>113526.88502</v>
      </c>
      <c r="E56" s="65">
        <v>120180.47163</v>
      </c>
      <c r="F56" s="50">
        <v>105.86080258330688</v>
      </c>
      <c r="H56" s="57"/>
      <c r="I56" s="58"/>
      <c r="J56" s="57"/>
      <c r="K56" s="57"/>
      <c r="L56" s="69"/>
    </row>
    <row r="57" spans="1:12" ht="15" customHeight="1">
      <c r="A57" s="2" t="s">
        <v>111</v>
      </c>
      <c r="B57" s="46">
        <v>85796.04167</v>
      </c>
      <c r="C57" s="81">
        <v>126.51792148727719</v>
      </c>
      <c r="D57" s="65">
        <v>79317.40501999999</v>
      </c>
      <c r="E57" s="65">
        <v>77803.0579</v>
      </c>
      <c r="F57" s="50">
        <v>98.09077576401025</v>
      </c>
      <c r="H57" s="57"/>
      <c r="I57" s="58"/>
      <c r="J57" s="57"/>
      <c r="K57" s="57"/>
      <c r="L57" s="69"/>
    </row>
    <row r="58" spans="1:12" ht="15" customHeight="1">
      <c r="A58" s="2" t="s">
        <v>112</v>
      </c>
      <c r="B58" s="46">
        <v>20559.26336</v>
      </c>
      <c r="C58" s="81">
        <v>118.16979576131872</v>
      </c>
      <c r="D58" s="65">
        <v>19021.222690000002</v>
      </c>
      <c r="E58" s="65">
        <v>20289.7795</v>
      </c>
      <c r="F58" s="50">
        <v>106.66916544048934</v>
      </c>
      <c r="H58" s="57"/>
      <c r="I58" s="58"/>
      <c r="J58" s="57"/>
      <c r="K58" s="57"/>
      <c r="L58" s="69"/>
    </row>
    <row r="59" spans="1:12" ht="15" customHeight="1">
      <c r="A59" s="2" t="s">
        <v>113</v>
      </c>
      <c r="B59" s="46">
        <v>123667.34539</v>
      </c>
      <c r="C59" s="81">
        <v>107.00684936705996</v>
      </c>
      <c r="D59" s="65">
        <v>113059.17272</v>
      </c>
      <c r="E59" s="65">
        <v>110038.88045</v>
      </c>
      <c r="F59" s="50">
        <v>97.32857388097116</v>
      </c>
      <c r="H59" s="57"/>
      <c r="I59" s="58"/>
      <c r="J59" s="57"/>
      <c r="K59" s="57"/>
      <c r="L59" s="69"/>
    </row>
    <row r="60" spans="1:12" ht="15" customHeight="1">
      <c r="A60" s="1" t="s">
        <v>64</v>
      </c>
      <c r="B60" s="45">
        <v>638084.80848</v>
      </c>
      <c r="C60" s="80">
        <v>115.49098294577252</v>
      </c>
      <c r="D60" s="79">
        <v>580261.16693</v>
      </c>
      <c r="E60" s="79">
        <v>527179.18915</v>
      </c>
      <c r="F60" s="47">
        <v>90.85205407405739</v>
      </c>
      <c r="H60" s="57"/>
      <c r="I60" s="58"/>
      <c r="J60" s="57"/>
      <c r="K60" s="57"/>
      <c r="L60" s="69"/>
    </row>
    <row r="61" spans="1:12" ht="15" customHeight="1">
      <c r="A61" s="2" t="s">
        <v>114</v>
      </c>
      <c r="B61" s="46">
        <v>50128.09241</v>
      </c>
      <c r="C61" s="50" t="s">
        <v>160</v>
      </c>
      <c r="D61" s="65">
        <v>49276.829869999994</v>
      </c>
      <c r="E61" s="65">
        <v>14676.413960000002</v>
      </c>
      <c r="F61" s="50">
        <v>29.78360011940436</v>
      </c>
      <c r="H61" s="57"/>
      <c r="I61" s="58"/>
      <c r="J61" s="57"/>
      <c r="K61" s="57"/>
      <c r="L61" s="69"/>
    </row>
    <row r="62" spans="1:12" ht="15" customHeight="1">
      <c r="A62" s="2" t="s">
        <v>115</v>
      </c>
      <c r="B62" s="46">
        <v>49108.143520000005</v>
      </c>
      <c r="C62" s="81">
        <v>96.14489037272827</v>
      </c>
      <c r="D62" s="65">
        <v>42793.64507</v>
      </c>
      <c r="E62" s="65">
        <v>55569.55103</v>
      </c>
      <c r="F62" s="50">
        <v>129.85468038327122</v>
      </c>
      <c r="H62" s="57"/>
      <c r="I62" s="58"/>
      <c r="J62" s="57"/>
      <c r="K62" s="57"/>
      <c r="L62" s="69"/>
    </row>
    <row r="63" spans="1:12" ht="15" customHeight="1">
      <c r="A63" s="2" t="s">
        <v>116</v>
      </c>
      <c r="B63" s="46">
        <v>3622.74388</v>
      </c>
      <c r="C63" s="81">
        <v>88.70614821509352</v>
      </c>
      <c r="D63" s="65">
        <v>3144.15837</v>
      </c>
      <c r="E63" s="65">
        <v>3399.33515</v>
      </c>
      <c r="F63" s="50">
        <v>108.11590098115826</v>
      </c>
      <c r="H63" s="57"/>
      <c r="I63" s="58"/>
      <c r="J63" s="57"/>
      <c r="K63" s="57"/>
      <c r="L63" s="69"/>
    </row>
    <row r="64" spans="1:12" ht="15" customHeight="1">
      <c r="A64" s="2" t="s">
        <v>117</v>
      </c>
      <c r="B64" s="46">
        <v>94453.41205</v>
      </c>
      <c r="C64" s="81">
        <v>100.72145772401512</v>
      </c>
      <c r="D64" s="65">
        <v>86521.16934000001</v>
      </c>
      <c r="E64" s="65">
        <v>93001.25131</v>
      </c>
      <c r="F64" s="50">
        <v>107.48959129821209</v>
      </c>
      <c r="H64" s="57"/>
      <c r="I64" s="58"/>
      <c r="J64" s="57"/>
      <c r="K64" s="57"/>
      <c r="L64" s="69"/>
    </row>
    <row r="65" spans="1:12" ht="15" customHeight="1">
      <c r="A65" s="2" t="s">
        <v>118</v>
      </c>
      <c r="B65" s="46">
        <v>25899.64429</v>
      </c>
      <c r="C65" s="81">
        <v>113.90511711174285</v>
      </c>
      <c r="D65" s="65">
        <v>23030.42802</v>
      </c>
      <c r="E65" s="65">
        <v>22649.558129999998</v>
      </c>
      <c r="F65" s="50">
        <v>98.34623182135716</v>
      </c>
      <c r="H65" s="57"/>
      <c r="I65" s="58"/>
      <c r="J65" s="57"/>
      <c r="K65" s="57"/>
      <c r="L65" s="69"/>
    </row>
    <row r="66" spans="1:12" ht="15" customHeight="1">
      <c r="A66" s="2" t="s">
        <v>139</v>
      </c>
      <c r="B66" s="46">
        <v>71703.47003</v>
      </c>
      <c r="C66" s="81">
        <v>97.65380764342011</v>
      </c>
      <c r="D66" s="65">
        <v>62521.95869</v>
      </c>
      <c r="E66" s="65">
        <v>65785.639</v>
      </c>
      <c r="F66" s="50">
        <v>105.22005448706776</v>
      </c>
      <c r="H66" s="57"/>
      <c r="I66" s="58"/>
      <c r="J66" s="57"/>
      <c r="K66" s="57"/>
      <c r="L66" s="69"/>
    </row>
    <row r="67" spans="1:12" ht="15" customHeight="1">
      <c r="A67" s="2" t="s">
        <v>119</v>
      </c>
      <c r="B67" s="46">
        <v>124288.96646</v>
      </c>
      <c r="C67" s="81">
        <v>97.3445682070294</v>
      </c>
      <c r="D67" s="65">
        <v>115028.20623000001</v>
      </c>
      <c r="E67" s="65">
        <v>96729.94671999999</v>
      </c>
      <c r="F67" s="50">
        <v>84.09237168020123</v>
      </c>
      <c r="H67" s="57"/>
      <c r="I67" s="58"/>
      <c r="J67" s="57"/>
      <c r="K67" s="57"/>
      <c r="L67" s="69"/>
    </row>
    <row r="68" spans="1:12" ht="15" customHeight="1">
      <c r="A68" s="2" t="s">
        <v>120</v>
      </c>
      <c r="B68" s="46">
        <v>187195.47013</v>
      </c>
      <c r="C68" s="81">
        <v>115.02056809567158</v>
      </c>
      <c r="D68" s="65">
        <v>166694.55491</v>
      </c>
      <c r="E68" s="65">
        <v>167607.82876</v>
      </c>
      <c r="F68" s="50">
        <v>100.54787263476787</v>
      </c>
      <c r="H68" s="57"/>
      <c r="I68" s="58"/>
      <c r="J68" s="57"/>
      <c r="K68" s="57"/>
      <c r="L68" s="69"/>
    </row>
    <row r="69" spans="1:12" ht="15" customHeight="1">
      <c r="A69" s="2" t="s">
        <v>121</v>
      </c>
      <c r="B69" s="46">
        <v>31684.865710000002</v>
      </c>
      <c r="C69" s="50" t="s">
        <v>160</v>
      </c>
      <c r="D69" s="65">
        <v>31250.21643</v>
      </c>
      <c r="E69" s="65">
        <v>7759.6650899999995</v>
      </c>
      <c r="F69" s="50">
        <v>24.830756316141134</v>
      </c>
      <c r="H69" s="57"/>
      <c r="I69" s="58"/>
      <c r="J69" s="57"/>
      <c r="K69" s="57"/>
      <c r="L69" s="69"/>
    </row>
    <row r="70" spans="1:12" ht="15" customHeight="1">
      <c r="A70" s="1" t="s">
        <v>135</v>
      </c>
      <c r="B70" s="45">
        <v>342535.86376</v>
      </c>
      <c r="C70" s="80">
        <v>115.92106796705633</v>
      </c>
      <c r="D70" s="79">
        <v>317003.0606</v>
      </c>
      <c r="E70" s="79">
        <v>343262.10904</v>
      </c>
      <c r="F70" s="47">
        <v>108.2835315186859</v>
      </c>
      <c r="H70" s="57"/>
      <c r="I70" s="58"/>
      <c r="J70" s="57"/>
      <c r="K70" s="57"/>
      <c r="L70" s="69"/>
    </row>
    <row r="71" spans="1:12" ht="15" customHeight="1">
      <c r="A71" s="2" t="s">
        <v>131</v>
      </c>
      <c r="B71" s="46">
        <v>21781.30834</v>
      </c>
      <c r="C71" s="81">
        <v>103.26286981427475</v>
      </c>
      <c r="D71" s="65">
        <v>19738.30523</v>
      </c>
      <c r="E71" s="65">
        <v>22602.68819</v>
      </c>
      <c r="F71" s="50">
        <v>114.5117978804303</v>
      </c>
      <c r="H71" s="57"/>
      <c r="I71" s="58"/>
      <c r="J71" s="57"/>
      <c r="K71" s="57"/>
      <c r="L71" s="69"/>
    </row>
    <row r="72" spans="1:12" ht="15" customHeight="1">
      <c r="A72" s="2" t="s">
        <v>124</v>
      </c>
      <c r="B72" s="46">
        <v>61494.11562</v>
      </c>
      <c r="C72" s="81">
        <v>115.9157864998686</v>
      </c>
      <c r="D72" s="65">
        <v>56404.378979999994</v>
      </c>
      <c r="E72" s="65">
        <v>68986.81382</v>
      </c>
      <c r="F72" s="50">
        <v>122.30754963982764</v>
      </c>
      <c r="H72" s="57"/>
      <c r="I72" s="58"/>
      <c r="J72" s="57"/>
      <c r="K72" s="57"/>
      <c r="L72" s="69"/>
    </row>
    <row r="73" spans="1:12" ht="15" customHeight="1">
      <c r="A73" s="2" t="s">
        <v>125</v>
      </c>
      <c r="B73" s="46">
        <v>8690.07178</v>
      </c>
      <c r="C73" s="81">
        <v>110.63242861897757</v>
      </c>
      <c r="D73" s="65">
        <v>8069.74403</v>
      </c>
      <c r="E73" s="65">
        <v>8692.78665</v>
      </c>
      <c r="F73" s="50">
        <v>107.72072345397552</v>
      </c>
      <c r="H73" s="57"/>
      <c r="I73" s="58"/>
      <c r="J73" s="57"/>
      <c r="K73" s="57"/>
      <c r="L73" s="69"/>
    </row>
    <row r="74" spans="1:12" ht="15" customHeight="1">
      <c r="A74" s="2" t="s">
        <v>132</v>
      </c>
      <c r="B74" s="46">
        <v>78279.06204</v>
      </c>
      <c r="C74" s="81">
        <v>106.81380205683062</v>
      </c>
      <c r="D74" s="65">
        <v>73072.55367000001</v>
      </c>
      <c r="E74" s="65">
        <v>78233.63687999999</v>
      </c>
      <c r="F74" s="50">
        <v>107.06295722646801</v>
      </c>
      <c r="H74" s="57"/>
      <c r="I74" s="58"/>
      <c r="J74" s="57"/>
      <c r="K74" s="57"/>
      <c r="L74" s="69"/>
    </row>
    <row r="75" spans="1:12" ht="15" customHeight="1">
      <c r="A75" s="2" t="s">
        <v>133</v>
      </c>
      <c r="B75" s="46">
        <v>35724.519009999996</v>
      </c>
      <c r="C75" s="81">
        <v>94.7252235685509</v>
      </c>
      <c r="D75" s="65">
        <v>33743.276439999994</v>
      </c>
      <c r="E75" s="65">
        <v>34310.97471</v>
      </c>
      <c r="F75" s="50">
        <v>101.68240411096252</v>
      </c>
      <c r="H75" s="57"/>
      <c r="I75" s="58"/>
      <c r="J75" s="57"/>
      <c r="K75" s="57"/>
      <c r="L75" s="69"/>
    </row>
    <row r="76" spans="1:12" ht="15" customHeight="1">
      <c r="A76" s="2" t="s">
        <v>128</v>
      </c>
      <c r="B76" s="46">
        <v>25223.274670000003</v>
      </c>
      <c r="C76" s="81">
        <v>139.1432108607003</v>
      </c>
      <c r="D76" s="65">
        <v>22866.68312</v>
      </c>
      <c r="E76" s="65">
        <v>21515.63413</v>
      </c>
      <c r="F76" s="50">
        <v>94.09162674398401</v>
      </c>
      <c r="H76" s="57"/>
      <c r="I76" s="58"/>
      <c r="J76" s="57"/>
      <c r="K76" s="57"/>
      <c r="L76" s="69"/>
    </row>
    <row r="77" spans="1:12" ht="15" customHeight="1">
      <c r="A77" s="2" t="s">
        <v>138</v>
      </c>
      <c r="B77" s="46">
        <v>11471.521980000001</v>
      </c>
      <c r="C77" s="81">
        <v>192.29053143943833</v>
      </c>
      <c r="D77" s="65">
        <v>10668.50465</v>
      </c>
      <c r="E77" s="65">
        <v>10958.96594</v>
      </c>
      <c r="F77" s="50">
        <v>102.7226054590509</v>
      </c>
      <c r="H77" s="57"/>
      <c r="I77" s="58"/>
      <c r="J77" s="57"/>
      <c r="K77" s="57"/>
      <c r="L77" s="69"/>
    </row>
    <row r="78" spans="1:12" ht="15" customHeight="1">
      <c r="A78" s="2" t="s">
        <v>129</v>
      </c>
      <c r="B78" s="46">
        <v>99871.99032</v>
      </c>
      <c r="C78" s="81">
        <v>127.38889741196783</v>
      </c>
      <c r="D78" s="65">
        <v>92439.61448</v>
      </c>
      <c r="E78" s="65">
        <v>97960.60872</v>
      </c>
      <c r="F78" s="50">
        <v>105.97254139478751</v>
      </c>
      <c r="H78" s="57"/>
      <c r="I78" s="58"/>
      <c r="J78" s="57"/>
      <c r="K78" s="57"/>
      <c r="L78" s="69"/>
    </row>
    <row r="79" spans="1:12" ht="15" customHeight="1">
      <c r="A79" s="1" t="s">
        <v>137</v>
      </c>
      <c r="B79" s="45">
        <v>3756.79839</v>
      </c>
      <c r="C79" s="47" t="s">
        <v>160</v>
      </c>
      <c r="D79" s="79">
        <v>3756.79839</v>
      </c>
      <c r="E79" s="79">
        <v>18.219540000000002</v>
      </c>
      <c r="F79" s="47">
        <v>0.48497518654441296</v>
      </c>
      <c r="H79" s="57"/>
      <c r="I79" s="58"/>
      <c r="J79" s="57"/>
      <c r="K79" s="57"/>
      <c r="L79" s="69"/>
    </row>
    <row r="80" spans="9:11" ht="14.25">
      <c r="I80" s="58"/>
      <c r="J80" s="57"/>
      <c r="K80" s="57"/>
    </row>
    <row r="81" spans="1:9" ht="14.25">
      <c r="A81" s="48" t="s">
        <v>154</v>
      </c>
      <c r="I81" s="58"/>
    </row>
  </sheetData>
  <sheetProtection/>
  <mergeCells count="4">
    <mergeCell ref="A2:A5"/>
    <mergeCell ref="D2:D4"/>
    <mergeCell ref="E2:E4"/>
    <mergeCell ref="B2:B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Vucinic</dc:creator>
  <cp:keywords/>
  <dc:description/>
  <cp:lastModifiedBy>Tanja Popovic</cp:lastModifiedBy>
  <cp:lastPrinted>2013-12-23T13:02:48Z</cp:lastPrinted>
  <dcterms:created xsi:type="dcterms:W3CDTF">2012-03-13T13:23:59Z</dcterms:created>
  <dcterms:modified xsi:type="dcterms:W3CDTF">2019-12-26T13:06:50Z</dcterms:modified>
  <cp:category/>
  <cp:version/>
  <cp:contentType/>
  <cp:contentStatus/>
</cp:coreProperties>
</file>