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2'!$G$5</definedName>
    <definedName name="bb">'Tabela 2'!#REF!</definedName>
    <definedName name="ffffffff">'Tabela 4'!$E$1</definedName>
    <definedName name="lvbionm">'Tabela 3'!$G$1</definedName>
    <definedName name="oougug">'Tabela 2'!$I$5</definedName>
    <definedName name="polje">'Tabela 2'!$C$5</definedName>
    <definedName name="svsds">'Tabela 1'!$J$1</definedName>
    <definedName name="uyfur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5" i="3"/>
  <c r="C42" i="3"/>
  <c r="D42" i="3"/>
  <c r="E42" i="3"/>
  <c r="B42" i="3"/>
</calcChain>
</file>

<file path=xl/sharedStrings.xml><?xml version="1.0" encoding="utf-8"?>
<sst xmlns="http://schemas.openxmlformats.org/spreadsheetml/2006/main" count="249" uniqueCount="189">
  <si>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</si>
  <si>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</si>
  <si>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</si>
  <si>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</si>
  <si>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</si>
  <si>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</si>
  <si>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</si>
  <si>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</si>
  <si>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</si>
  <si>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</si>
  <si>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</si>
  <si>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</si>
  <si>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</si>
  <si>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</si>
  <si>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</si>
  <si>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</si>
  <si>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</si>
  <si>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</si>
  <si>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</si>
  <si>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</si>
  <si>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</si>
  <si>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</si>
  <si>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</si>
  <si>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</si>
  <si>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</si>
  <si>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</si>
  <si>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</si>
  <si>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</si>
  <si>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</si>
  <si>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</si>
  <si>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</si>
  <si>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</si>
  <si>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</si>
  <si>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</si>
  <si>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</si>
  <si>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</si>
  <si>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</si>
  <si>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</si>
  <si>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</si>
  <si>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</si>
  <si>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</si>
  <si>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</si>
  <si>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</si>
  <si>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</si>
  <si>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</si>
  <si>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</si>
  <si>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</si>
  <si>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</si>
  <si>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</si>
  <si>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</si>
  <si>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</si>
  <si>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</si>
  <si>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</si>
  <si>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</si>
  <si>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</si>
  <si>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</si>
  <si>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</si>
  <si>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</si>
  <si>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</si>
  <si>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</si>
  <si>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</si>
  <si>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</si>
  <si>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</si>
  <si>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</si>
  <si>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</si>
  <si>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</si>
  <si>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</si>
  <si>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</si>
  <si>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</si>
  <si>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</si>
  <si>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</si>
  <si>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</si>
  <si>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</si>
  <si>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</si>
  <si>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</si>
  <si>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</si>
  <si>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</si>
  <si>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</si>
  <si>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</si>
  <si>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</si>
  <si>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</si>
  <si>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</si>
  <si>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</si>
  <si>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</si>
  <si>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</si>
  <si>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</si>
  <si>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</si>
  <si>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</si>
  <si>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</si>
  <si>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</si>
  <si>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</si>
  <si>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</si>
  <si>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</si>
  <si>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</si>
  <si>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</si>
  <si>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</si>
  <si>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</si>
  <si>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</si>
  <si>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</si>
  <si>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</si>
  <si>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</si>
  <si>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</si>
  <si>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</si>
  <si>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</si>
  <si>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</si>
  <si>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</si>
  <si>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</si>
  <si>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</si>
  <si>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</si>
  <si>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</si>
  <si>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</si>
  <si>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</si>
  <si>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</si>
  <si>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</si>
  <si>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</si>
  <si>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</si>
  <si>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</si>
  <si>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</si>
  <si>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</si>
  <si>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</si>
  <si>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</si>
  <si>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</si>
  <si>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</si>
  <si>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</si>
  <si>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</si>
  <si>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</si>
  <si>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</si>
  <si>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</si>
  <si>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</si>
  <si>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</si>
  <si>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</si>
  <si>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</si>
  <si>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</si>
  <si>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</si>
  <si>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</si>
  <si>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</si>
  <si>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</si>
  <si>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</si>
  <si>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</si>
  <si>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</si>
  <si>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</si>
  <si>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</si>
  <si>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</si>
  <si>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</si>
  <si>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</si>
  <si>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</si>
  <si>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</si>
  <si>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</si>
  <si>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</si>
  <si>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</si>
  <si>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</si>
  <si>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</si>
  <si>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</si>
  <si>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</si>
  <si>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</si>
  <si>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</si>
  <si>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</si>
  <si>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</si>
  <si>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</si>
  <si>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</si>
  <si>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</si>
  <si>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</si>
  <si>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</si>
  <si>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</si>
  <si>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</si>
  <si>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</si>
  <si>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</si>
  <si>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</si>
  <si>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</si>
  <si>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</si>
  <si>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</si>
  <si>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</si>
  <si>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</si>
  <si>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</si>
  <si>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</si>
  <si>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</si>
  <si>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</si>
  <si>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</si>
  <si>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</si>
  <si>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</si>
  <si>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</si>
  <si>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</si>
  <si>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</si>
  <si>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</si>
  <si>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</si>
  <si>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Jan-Maj 2019</t>
  </si>
  <si>
    <t>Jan-Maj 2020</t>
  </si>
  <si>
    <t>Jan-Maj  2019</t>
  </si>
  <si>
    <t>Jan -Maj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</si>
</sst>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7" fillId="2" borderId="3" xfId="1" applyNumberFormat="1" applyFont="1" applyFill="1" applyBorder="1" applyAlignment="1"/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7" fillId="2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3" xfId="0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165" fontId="7" fillId="0" borderId="3" xfId="1" applyNumberFormat="1" applyFont="1" applyBorder="1" applyAlignment="1">
      <alignment horizontal="right"/>
    </xf>
    <xf numFmtId="167" fontId="0" fillId="0" borderId="0" xfId="0" applyNumberFormat="1"/>
    <xf numFmtId="37" fontId="12" fillId="0" borderId="3" xfId="0" applyNumberFormat="1" applyFont="1" applyBorder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12" fillId="0" borderId="3" xfId="0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0" fillId="0" borderId="3" xfId="0" applyNumberFormat="1" applyBorder="1"/>
    <xf numFmtId="3" fontId="12" fillId="0" borderId="3" xfId="0" applyNumberFormat="1" applyFont="1" applyBorder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0" borderId="3" xfId="1" applyNumberFormat="1" applyFont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37" sqref="D37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3"/>
      <c r="I4" s="53"/>
      <c r="K4" s="54"/>
      <c r="L4" s="54"/>
      <c r="M4" s="54"/>
      <c r="N4" s="54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3"/>
      <c r="I5" s="53"/>
      <c r="K5" s="54"/>
      <c r="L5" s="54"/>
      <c r="M5" s="54"/>
      <c r="N5" s="54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2"/>
      <c r="I6" s="53"/>
      <c r="K6" s="54"/>
      <c r="L6" s="54"/>
      <c r="M6" s="54"/>
      <c r="N6" s="54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2"/>
      <c r="I7" s="53"/>
      <c r="K7" s="54"/>
      <c r="L7" s="54"/>
      <c r="M7" s="54"/>
      <c r="N7" s="54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3"/>
      <c r="I8" s="53"/>
      <c r="K8" s="54"/>
      <c r="L8" s="54"/>
      <c r="M8" s="54"/>
      <c r="N8" s="54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3"/>
      <c r="I9" s="53"/>
      <c r="K9" s="54"/>
      <c r="L9" s="54"/>
      <c r="M9" s="54"/>
      <c r="N9" s="54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3"/>
      <c r="I10" s="53"/>
      <c r="K10" s="54"/>
      <c r="L10" s="54"/>
      <c r="M10" s="54"/>
      <c r="N10" s="54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3"/>
      <c r="I11" s="53"/>
      <c r="J11" s="52"/>
      <c r="K11" s="54"/>
      <c r="L11" s="54"/>
      <c r="M11" s="54"/>
      <c r="N11" s="54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3"/>
      <c r="I12" s="53"/>
      <c r="K12" s="54"/>
      <c r="L12" s="54"/>
      <c r="M12" s="54"/>
      <c r="N12" s="54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3"/>
      <c r="I13" s="53"/>
      <c r="K13" s="54"/>
      <c r="L13" s="54"/>
      <c r="M13" s="54"/>
      <c r="N13" s="54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3"/>
      <c r="I14" s="53"/>
      <c r="K14" s="54"/>
      <c r="L14" s="54"/>
      <c r="M14" s="54"/>
      <c r="N14" s="54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3"/>
      <c r="I15" s="53"/>
      <c r="K15" s="54"/>
      <c r="L15" s="54"/>
      <c r="M15" s="54"/>
      <c r="N15" s="54"/>
    </row>
    <row r="16" spans="1:14" x14ac:dyDescent="0.25">
      <c r="A16" s="5">
        <v>2020</v>
      </c>
      <c r="B16" s="6"/>
      <c r="C16" s="7"/>
      <c r="D16" s="11"/>
      <c r="E16" s="11"/>
      <c r="H16" s="53"/>
      <c r="I16" s="53"/>
      <c r="K16" s="54"/>
      <c r="L16" s="54"/>
      <c r="M16" s="54"/>
      <c r="N16" s="54"/>
    </row>
    <row r="17" spans="1:7" x14ac:dyDescent="0.25">
      <c r="A17" s="9" t="s">
        <v>6</v>
      </c>
      <c r="B17" s="10">
        <v>138823.49691999998</v>
      </c>
      <c r="C17" s="10">
        <v>31232.851589999998</v>
      </c>
      <c r="D17" s="11">
        <v>170056.34850999998</v>
      </c>
      <c r="E17" s="10">
        <v>-107590.64532999997</v>
      </c>
    </row>
    <row r="18" spans="1:7" s="15" customFormat="1" x14ac:dyDescent="0.25">
      <c r="A18" s="9" t="s">
        <v>7</v>
      </c>
      <c r="B18" s="10">
        <v>191270.79869</v>
      </c>
      <c r="C18" s="10">
        <v>29939.06192</v>
      </c>
      <c r="D18" s="11">
        <v>221209.86061</v>
      </c>
      <c r="E18" s="10">
        <v>-161331.73676999999</v>
      </c>
    </row>
    <row r="19" spans="1:7" s="15" customFormat="1" x14ac:dyDescent="0.25">
      <c r="A19" s="9" t="s">
        <v>8</v>
      </c>
      <c r="B19" s="10">
        <v>205142.35047999999</v>
      </c>
      <c r="C19" s="10">
        <v>27428.534019999999</v>
      </c>
      <c r="D19" s="11">
        <v>232570.88449999999</v>
      </c>
      <c r="E19" s="10">
        <v>-177713.81646</v>
      </c>
    </row>
    <row r="20" spans="1:7" x14ac:dyDescent="0.25">
      <c r="A20" s="9" t="s">
        <v>9</v>
      </c>
      <c r="B20" s="10">
        <v>151354.16147999998</v>
      </c>
      <c r="C20" s="10">
        <v>25728.672440000002</v>
      </c>
      <c r="D20" s="11">
        <v>177082.83391999998</v>
      </c>
      <c r="E20" s="10">
        <v>-125625.48903999999</v>
      </c>
    </row>
    <row r="21" spans="1:7" s="55" customFormat="1" x14ac:dyDescent="0.25">
      <c r="A21" s="9" t="s">
        <v>10</v>
      </c>
      <c r="B21" s="10">
        <v>160334.77493000001</v>
      </c>
      <c r="C21" s="10">
        <v>18792.024559999998</v>
      </c>
      <c r="D21" s="11">
        <v>179126.79949</v>
      </c>
      <c r="E21" s="10">
        <v>-141542.75037000002</v>
      </c>
    </row>
    <row r="22" spans="1:7" s="55" customFormat="1" x14ac:dyDescent="0.25">
      <c r="A22" s="74"/>
      <c r="B22" s="57"/>
      <c r="C22" s="57"/>
      <c r="D22" s="52"/>
    </row>
    <row r="23" spans="1:7" x14ac:dyDescent="0.25">
      <c r="A23" s="13" t="s">
        <v>18</v>
      </c>
      <c r="B23" s="49"/>
      <c r="C23" s="49"/>
      <c r="D23" s="73"/>
      <c r="G23" s="49"/>
    </row>
    <row r="24" spans="1:7" x14ac:dyDescent="0.25">
      <c r="C24" s="57"/>
      <c r="D24" s="52"/>
      <c r="G24" s="49"/>
    </row>
    <row r="28" spans="1:7" x14ac:dyDescent="0.25">
      <c r="E28" s="28"/>
    </row>
    <row r="32" spans="1:7" x14ac:dyDescent="0.25">
      <c r="A32" s="53"/>
      <c r="B32" s="53"/>
      <c r="C32" s="53"/>
      <c r="D32" s="53"/>
    </row>
    <row r="33" spans="1:4" x14ac:dyDescent="0.25">
      <c r="A33" s="53"/>
      <c r="B33" s="53"/>
      <c r="C33" s="53"/>
      <c r="D33" s="53"/>
    </row>
    <row r="34" spans="1:4" x14ac:dyDescent="0.25">
      <c r="A34" s="53"/>
      <c r="B34" s="53"/>
      <c r="C34" s="53"/>
      <c r="D34" s="53"/>
    </row>
    <row r="35" spans="1:4" x14ac:dyDescent="0.25">
      <c r="A35" s="53"/>
      <c r="B35" s="53"/>
      <c r="C35" s="53"/>
      <c r="D35" s="53"/>
    </row>
    <row r="36" spans="1:4" x14ac:dyDescent="0.25">
      <c r="A36" s="53"/>
      <c r="B36" s="53"/>
      <c r="C36" s="53"/>
      <c r="D36" s="53"/>
    </row>
    <row r="37" spans="1:4" x14ac:dyDescent="0.25">
      <c r="A37" s="53"/>
      <c r="B37" s="53"/>
      <c r="C37" s="53"/>
      <c r="D37" s="53"/>
    </row>
    <row r="38" spans="1:4" x14ac:dyDescent="0.25">
      <c r="A38" s="53"/>
      <c r="B38" s="53"/>
      <c r="C38" s="53"/>
      <c r="D38" s="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C25" sqref="C25"/>
    </sheetView>
  </sheetViews>
  <sheetFormatPr defaultRowHeight="15" x14ac:dyDescent="0.25"/>
  <cols>
    <col min="1" max="1" width="18.140625" customWidth="1"/>
    <col min="2" max="11" width="17.28515625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82" t="s">
        <v>2</v>
      </c>
      <c r="C2" s="83"/>
      <c r="D2" s="83"/>
      <c r="E2" s="84"/>
      <c r="F2" s="82" t="s">
        <v>3</v>
      </c>
      <c r="G2" s="83"/>
      <c r="H2" s="83"/>
      <c r="I2" s="84"/>
      <c r="J2" s="85" t="s">
        <v>5</v>
      </c>
      <c r="K2" s="86"/>
    </row>
    <row r="3" spans="1:14" x14ac:dyDescent="0.25">
      <c r="A3" s="20" t="s">
        <v>21</v>
      </c>
      <c r="B3" s="87" t="s">
        <v>185</v>
      </c>
      <c r="C3" s="88"/>
      <c r="D3" s="87" t="s">
        <v>186</v>
      </c>
      <c r="E3" s="88"/>
      <c r="F3" s="87" t="s">
        <v>185</v>
      </c>
      <c r="G3" s="88"/>
      <c r="H3" s="87" t="s">
        <v>186</v>
      </c>
      <c r="I3" s="88"/>
      <c r="J3" s="21" t="s">
        <v>185</v>
      </c>
      <c r="K3" s="21" t="s">
        <v>186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62">
        <v>100</v>
      </c>
      <c r="C5" s="76">
        <v>1004815.56488</v>
      </c>
      <c r="D5" s="62">
        <v>100</v>
      </c>
      <c r="E5" s="76">
        <v>846925.58250000002</v>
      </c>
      <c r="F5" s="62">
        <v>100</v>
      </c>
      <c r="G5" s="72">
        <v>155245.48758000002</v>
      </c>
      <c r="H5" s="62">
        <v>100</v>
      </c>
      <c r="I5" s="72">
        <v>133121.14452999999</v>
      </c>
      <c r="J5" s="72">
        <v>-849570.0773</v>
      </c>
      <c r="K5" s="72">
        <v>-713804.43797000009</v>
      </c>
    </row>
    <row r="6" spans="1:14" x14ac:dyDescent="0.25">
      <c r="A6" s="26" t="s">
        <v>25</v>
      </c>
      <c r="B6" s="79">
        <v>83.994550233782803</v>
      </c>
      <c r="C6" s="60">
        <v>843990.31440000003</v>
      </c>
      <c r="D6" s="79">
        <v>82.765750936564714</v>
      </c>
      <c r="E6" s="60">
        <v>700964.31822999998</v>
      </c>
      <c r="F6" s="79">
        <v>95.629332300880236</v>
      </c>
      <c r="G6" s="60">
        <v>148460.22319999998</v>
      </c>
      <c r="H6" s="79">
        <v>90.003095716322562</v>
      </c>
      <c r="I6" s="60">
        <v>119813.15113</v>
      </c>
      <c r="J6" s="60">
        <v>-695530.09120000002</v>
      </c>
      <c r="K6" s="60">
        <v>-581151.16709999996</v>
      </c>
      <c r="M6" s="57"/>
      <c r="N6" s="57"/>
    </row>
    <row r="7" spans="1:14" x14ac:dyDescent="0.25">
      <c r="A7" s="26" t="s">
        <v>26</v>
      </c>
      <c r="B7" s="79">
        <v>47.997769122694407</v>
      </c>
      <c r="C7" s="60">
        <v>482289.05494</v>
      </c>
      <c r="D7" s="79">
        <v>45.91872569748476</v>
      </c>
      <c r="E7" s="60">
        <v>388897.43508999998</v>
      </c>
      <c r="F7" s="79">
        <v>44.845980920458764</v>
      </c>
      <c r="G7" s="60">
        <v>69621.361739999993</v>
      </c>
      <c r="H7" s="79">
        <v>45.902478494863949</v>
      </c>
      <c r="I7" s="60">
        <v>61105.904740000005</v>
      </c>
      <c r="J7" s="60">
        <v>-412667.69319999998</v>
      </c>
      <c r="K7" s="60">
        <v>-327791.53034999996</v>
      </c>
      <c r="M7" s="57"/>
      <c r="N7" s="57"/>
    </row>
    <row r="8" spans="1:14" x14ac:dyDescent="0.25">
      <c r="A8" s="26" t="s">
        <v>27</v>
      </c>
      <c r="B8" s="79">
        <v>27.871505473091059</v>
      </c>
      <c r="C8" s="60">
        <v>280057.22516000003</v>
      </c>
      <c r="D8" s="79">
        <v>28.802678758378399</v>
      </c>
      <c r="E8" s="60">
        <v>243937.25485</v>
      </c>
      <c r="F8" s="79">
        <v>43.51392488312348</v>
      </c>
      <c r="G8" s="60">
        <v>67553.404849999992</v>
      </c>
      <c r="H8" s="79">
        <v>38.499700818340017</v>
      </c>
      <c r="I8" s="60">
        <v>51251.24237</v>
      </c>
      <c r="J8" s="60">
        <v>-212503.82031000004</v>
      </c>
      <c r="K8" s="60">
        <v>-192686.01248</v>
      </c>
      <c r="M8" s="57"/>
      <c r="N8" s="57"/>
    </row>
    <row r="9" spans="1:14" x14ac:dyDescent="0.25">
      <c r="A9" s="26" t="s">
        <v>28</v>
      </c>
      <c r="B9" s="79">
        <v>0.30964760586402512</v>
      </c>
      <c r="C9" s="75">
        <v>3111.3873399999998</v>
      </c>
      <c r="D9" s="79">
        <v>0.42091729352147655</v>
      </c>
      <c r="E9" s="60">
        <v>3564.8562400000001</v>
      </c>
      <c r="F9" s="79">
        <v>4.9019782272759563E-3</v>
      </c>
      <c r="G9" s="60">
        <v>7.6101000000000001</v>
      </c>
      <c r="H9" s="79">
        <v>0.92870638572476238</v>
      </c>
      <c r="I9" s="60">
        <v>1236.30457</v>
      </c>
      <c r="J9" s="60">
        <v>-3103.7772399999999</v>
      </c>
      <c r="K9" s="60">
        <v>-2328.5516699999998</v>
      </c>
      <c r="M9" s="57"/>
      <c r="N9" s="57"/>
    </row>
    <row r="10" spans="1:14" x14ac:dyDescent="0.25">
      <c r="A10" s="26" t="s">
        <v>29</v>
      </c>
      <c r="B10" s="79">
        <v>13.497905424683331</v>
      </c>
      <c r="C10" s="60">
        <v>135629.05463999999</v>
      </c>
      <c r="D10" s="79">
        <v>14.476192656513598</v>
      </c>
      <c r="E10" s="60">
        <v>122602.57898000001</v>
      </c>
      <c r="F10" s="79">
        <v>3.7361717628095712</v>
      </c>
      <c r="G10" s="60">
        <v>5800.2380700000003</v>
      </c>
      <c r="H10" s="79">
        <v>8.4312275180827001</v>
      </c>
      <c r="I10" s="60">
        <v>11223.746570000001</v>
      </c>
      <c r="J10" s="60">
        <v>-129828.81656999998</v>
      </c>
      <c r="K10" s="60">
        <v>-111378.83241</v>
      </c>
      <c r="M10" s="57"/>
      <c r="N10" s="57"/>
    </row>
    <row r="11" spans="1:14" x14ac:dyDescent="0.25">
      <c r="A11" s="26" t="s">
        <v>30</v>
      </c>
      <c r="B11" s="79">
        <v>2.0691752772045295</v>
      </c>
      <c r="C11" s="60">
        <v>20793</v>
      </c>
      <c r="D11" s="79">
        <v>2.3110156115752942</v>
      </c>
      <c r="E11" s="60">
        <v>19572.582429999999</v>
      </c>
      <c r="F11" s="79">
        <v>0.58798905799410672</v>
      </c>
      <c r="G11" s="60">
        <v>912.82647999999995</v>
      </c>
      <c r="H11" s="79">
        <v>0.63297746047406234</v>
      </c>
      <c r="I11" s="60">
        <v>842.62684000000002</v>
      </c>
      <c r="J11" s="60">
        <v>-19880</v>
      </c>
      <c r="K11" s="60">
        <v>-18729.955589999998</v>
      </c>
      <c r="M11" s="57"/>
      <c r="N11" s="57"/>
    </row>
    <row r="12" spans="1:14" x14ac:dyDescent="0.25">
      <c r="A12" s="26" t="s">
        <v>31</v>
      </c>
      <c r="B12" s="79">
        <v>0.12857490122122958</v>
      </c>
      <c r="C12" s="60">
        <v>1291.9406200000001</v>
      </c>
      <c r="D12" s="79">
        <v>2.6123501824907979E-2</v>
      </c>
      <c r="E12" s="60">
        <v>221.24662000000001</v>
      </c>
      <c r="F12" s="79">
        <v>4.1604900088781052E-2</v>
      </c>
      <c r="G12" s="60">
        <v>64.589730000000003</v>
      </c>
      <c r="H12" s="79">
        <v>3.9929193959131904E-3</v>
      </c>
      <c r="I12" s="60">
        <v>5.3154200000000005</v>
      </c>
      <c r="J12" s="60">
        <v>-1227.3508900000002</v>
      </c>
      <c r="K12" s="60">
        <v>-215.93120000000002</v>
      </c>
      <c r="M12" s="57"/>
      <c r="N12" s="57"/>
    </row>
    <row r="13" spans="1:14" x14ac:dyDescent="0.25">
      <c r="A13" s="26" t="s">
        <v>32</v>
      </c>
      <c r="B13" s="79">
        <v>1.0817798429802525</v>
      </c>
      <c r="C13" s="60">
        <v>10869.892240000001</v>
      </c>
      <c r="D13" s="79">
        <v>1.0347367196219983</v>
      </c>
      <c r="E13" s="60">
        <v>8763.449990000001</v>
      </c>
      <c r="F13" s="79">
        <v>0.52785210235351809</v>
      </c>
      <c r="G13" s="60">
        <v>819.46656999999993</v>
      </c>
      <c r="H13" s="79">
        <v>0.54886133422278505</v>
      </c>
      <c r="I13" s="60">
        <v>730.65048999999999</v>
      </c>
      <c r="J13" s="60">
        <v>-10050.425670000001</v>
      </c>
      <c r="K13" s="60">
        <v>-8032.799500000001</v>
      </c>
      <c r="M13" s="57"/>
      <c r="N13" s="57"/>
    </row>
    <row r="14" spans="1:14" x14ac:dyDescent="0.25">
      <c r="A14" s="26" t="s">
        <v>33</v>
      </c>
      <c r="B14" s="79">
        <v>8.820524347727897</v>
      </c>
      <c r="C14" s="60">
        <v>88630.001550000001</v>
      </c>
      <c r="D14" s="79">
        <v>9.7490290925295078</v>
      </c>
      <c r="E14" s="60">
        <v>82567.021430000008</v>
      </c>
      <c r="F14" s="79">
        <v>3.1039194279427051</v>
      </c>
      <c r="G14" s="60">
        <v>4818.6948499999999</v>
      </c>
      <c r="H14" s="79">
        <v>7.4655514757539789</v>
      </c>
      <c r="I14" s="60">
        <v>9938.2275700000009</v>
      </c>
      <c r="J14" s="60">
        <v>-83811.306700000001</v>
      </c>
      <c r="K14" s="60">
        <v>-72628.793860000005</v>
      </c>
      <c r="M14" s="57"/>
      <c r="N14" s="57"/>
    </row>
    <row r="15" spans="1:14" x14ac:dyDescent="0.25">
      <c r="A15" s="26" t="s">
        <v>34</v>
      </c>
      <c r="B15" s="79">
        <v>0.29738874619810124</v>
      </c>
      <c r="C15" s="60">
        <v>2988.2084100000002</v>
      </c>
      <c r="D15" s="79">
        <v>0.28459171027579633</v>
      </c>
      <c r="E15" s="60">
        <v>2410.2800000000002</v>
      </c>
      <c r="F15" s="79">
        <v>0.55319778589857027</v>
      </c>
      <c r="G15" s="60">
        <v>858.81459999999993</v>
      </c>
      <c r="H15" s="79">
        <v>0.29960055662691498</v>
      </c>
      <c r="I15" s="60">
        <v>398.83168999999998</v>
      </c>
      <c r="J15" s="60">
        <v>-2129.3938100000005</v>
      </c>
      <c r="K15" s="60">
        <v>-2011.4483100000002</v>
      </c>
      <c r="M15" s="57"/>
      <c r="N15" s="57"/>
    </row>
    <row r="16" spans="1:14" x14ac:dyDescent="0.25">
      <c r="A16" s="26" t="s">
        <v>35</v>
      </c>
      <c r="B16" s="79">
        <v>1.7609481081349627</v>
      </c>
      <c r="C16" s="60">
        <v>17694.28068</v>
      </c>
      <c r="D16" s="79">
        <v>1.6659205155135339</v>
      </c>
      <c r="E16" s="60">
        <v>14109.107029999999</v>
      </c>
      <c r="F16" s="79">
        <v>2.1405135516660923</v>
      </c>
      <c r="G16" s="60">
        <v>3323.0507000000002</v>
      </c>
      <c r="H16" s="79">
        <v>2.1836943486801919</v>
      </c>
      <c r="I16" s="60">
        <v>2906.9589100000003</v>
      </c>
      <c r="J16" s="60">
        <v>-14371.22998</v>
      </c>
      <c r="K16" s="60">
        <v>-11202.148119999998</v>
      </c>
      <c r="M16" s="57"/>
      <c r="N16" s="57"/>
    </row>
    <row r="17" spans="1:14" x14ac:dyDescent="0.25">
      <c r="A17" s="26" t="s">
        <v>36</v>
      </c>
      <c r="B17" s="79">
        <v>0.9642870391997902</v>
      </c>
      <c r="C17" s="60">
        <v>9689.3062599999994</v>
      </c>
      <c r="D17" s="79">
        <v>0.87724789798754255</v>
      </c>
      <c r="E17" s="60">
        <v>7429.6368700000003</v>
      </c>
      <c r="F17" s="79">
        <v>9.8935803155535407E-2</v>
      </c>
      <c r="G17" s="60">
        <v>153.59336999999999</v>
      </c>
      <c r="H17" s="79">
        <v>0.10744316427340141</v>
      </c>
      <c r="I17" s="60">
        <v>143.02957000000001</v>
      </c>
      <c r="J17" s="60">
        <v>-9535.7128899999989</v>
      </c>
      <c r="K17" s="60">
        <v>-7286.6073000000006</v>
      </c>
      <c r="M17" s="57"/>
      <c r="N17" s="57"/>
    </row>
    <row r="18" spans="1:14" x14ac:dyDescent="0.25">
      <c r="A18" s="26" t="s">
        <v>37</v>
      </c>
      <c r="B18" s="79">
        <v>5.4572489894251088</v>
      </c>
      <c r="C18" s="60">
        <v>54835.287259999997</v>
      </c>
      <c r="D18" s="79">
        <v>5.6818273617328119</v>
      </c>
      <c r="E18" s="60">
        <v>48120.849479999997</v>
      </c>
      <c r="F18" s="79">
        <v>3.2208158883995566</v>
      </c>
      <c r="G18" s="60">
        <v>5000.1713300000001</v>
      </c>
      <c r="H18" s="79">
        <v>1.9801864229059003</v>
      </c>
      <c r="I18" s="60">
        <v>2636.0468300000002</v>
      </c>
      <c r="J18" s="60">
        <v>-49835.11593</v>
      </c>
      <c r="K18" s="60">
        <v>-45484.802649999998</v>
      </c>
      <c r="M18" s="57"/>
      <c r="N18" s="57"/>
    </row>
    <row r="19" spans="1:14" x14ac:dyDescent="0.25">
      <c r="A19" s="26" t="s">
        <v>38</v>
      </c>
      <c r="B19" s="79">
        <v>0.36818168122642669</v>
      </c>
      <c r="C19" s="60">
        <v>3699.54684</v>
      </c>
      <c r="D19" s="79">
        <v>0.44243543440252614</v>
      </c>
      <c r="E19" s="60">
        <v>3747.09888</v>
      </c>
      <c r="F19" s="79">
        <v>1.0644167671208264E-2</v>
      </c>
      <c r="G19" s="60">
        <v>16.52459</v>
      </c>
      <c r="H19" s="79">
        <v>7.8849682648533034E-3</v>
      </c>
      <c r="I19" s="60">
        <v>10.496559999999999</v>
      </c>
      <c r="J19" s="60">
        <v>-3683.02225</v>
      </c>
      <c r="K19" s="60">
        <v>-3736.60232</v>
      </c>
      <c r="M19" s="57"/>
      <c r="N19" s="57"/>
    </row>
    <row r="20" spans="1:14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4" x14ac:dyDescent="0.25">
      <c r="A21" s="1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x14ac:dyDescent="0.25">
      <c r="B22" s="28"/>
      <c r="C22" s="57"/>
      <c r="D22" s="57"/>
      <c r="E22" s="57"/>
      <c r="F22" s="57"/>
      <c r="G22" s="57"/>
      <c r="H22" s="57"/>
      <c r="I22" s="57"/>
      <c r="J22" s="57"/>
      <c r="K22" s="57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M21" sqref="M21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0" max="10" width="9.85546875" bestFit="1" customWidth="1"/>
    <col min="11" max="11" width="14.7109375" customWidth="1"/>
    <col min="13" max="13" width="11.5703125" bestFit="1" customWidth="1"/>
  </cols>
  <sheetData>
    <row r="1" spans="1:17" x14ac:dyDescent="0.25">
      <c r="A1" s="90" t="s">
        <v>39</v>
      </c>
      <c r="B1" s="90"/>
      <c r="C1" s="90"/>
      <c r="D1" s="90"/>
      <c r="E1" s="90"/>
      <c r="F1" s="90"/>
      <c r="G1" s="90"/>
    </row>
    <row r="2" spans="1:17" x14ac:dyDescent="0.25">
      <c r="A2" s="91" t="s">
        <v>40</v>
      </c>
      <c r="B2" s="94" t="s">
        <v>2</v>
      </c>
      <c r="C2" s="94"/>
      <c r="D2" s="94" t="s">
        <v>3</v>
      </c>
      <c r="E2" s="94"/>
      <c r="F2" s="94" t="s">
        <v>5</v>
      </c>
      <c r="G2" s="94"/>
      <c r="K2" s="53"/>
      <c r="L2" s="55"/>
      <c r="M2" s="55"/>
      <c r="N2" s="55"/>
      <c r="O2" s="55"/>
    </row>
    <row r="3" spans="1:17" x14ac:dyDescent="0.25">
      <c r="A3" s="92"/>
      <c r="B3" s="89" t="s">
        <v>185</v>
      </c>
      <c r="C3" s="89" t="s">
        <v>186</v>
      </c>
      <c r="D3" s="89" t="s">
        <v>185</v>
      </c>
      <c r="E3" s="89" t="s">
        <v>186</v>
      </c>
      <c r="F3" s="89" t="s">
        <v>185</v>
      </c>
      <c r="G3" s="89" t="s">
        <v>186</v>
      </c>
      <c r="K3" s="53"/>
      <c r="L3" s="53"/>
      <c r="M3" s="53"/>
      <c r="N3" s="53"/>
      <c r="O3" s="53"/>
    </row>
    <row r="4" spans="1:17" x14ac:dyDescent="0.25">
      <c r="A4" s="93"/>
      <c r="B4" s="89"/>
      <c r="C4" s="89"/>
      <c r="D4" s="89"/>
      <c r="E4" s="89"/>
      <c r="F4" s="89"/>
      <c r="G4" s="89"/>
      <c r="K4" s="53"/>
      <c r="L4" s="53"/>
      <c r="M4" s="53"/>
      <c r="N4" s="53"/>
      <c r="O4" s="53"/>
    </row>
    <row r="5" spans="1:17" x14ac:dyDescent="0.25">
      <c r="A5" s="46" t="s">
        <v>24</v>
      </c>
      <c r="B5" s="64">
        <v>1004815.56488</v>
      </c>
      <c r="C5" s="64">
        <v>846925.58250000002</v>
      </c>
      <c r="D5" s="64">
        <v>155245.48758000002</v>
      </c>
      <c r="E5" s="64">
        <v>133121.14452999999</v>
      </c>
      <c r="F5" s="58">
        <f>+D5-B5</f>
        <v>-849570.0773</v>
      </c>
      <c r="G5" s="58">
        <f>+E5-C5</f>
        <v>-713804.43797000009</v>
      </c>
      <c r="I5" s="29"/>
      <c r="J5" s="57"/>
      <c r="K5" s="57"/>
      <c r="L5" s="57"/>
      <c r="M5" s="57"/>
      <c r="N5" s="57"/>
      <c r="O5" s="57"/>
      <c r="P5" s="57"/>
      <c r="Q5" s="57"/>
    </row>
    <row r="6" spans="1:17" x14ac:dyDescent="0.25">
      <c r="A6" s="46" t="s">
        <v>41</v>
      </c>
      <c r="B6" s="64">
        <v>482289.05494</v>
      </c>
      <c r="C6" s="64">
        <v>388897.43508999998</v>
      </c>
      <c r="D6" s="64">
        <v>69621.361739999993</v>
      </c>
      <c r="E6" s="64">
        <v>61105.904740000005</v>
      </c>
      <c r="F6" s="58">
        <f t="shared" ref="F6:F42" si="0">+D6-B6</f>
        <v>-412667.69319999998</v>
      </c>
      <c r="G6" s="58">
        <f t="shared" ref="G6:G42" si="1">+E6-C6</f>
        <v>-327791.53034999996</v>
      </c>
      <c r="I6" s="29"/>
      <c r="J6" s="57"/>
      <c r="K6" s="57"/>
      <c r="L6" s="57"/>
      <c r="M6" s="57"/>
      <c r="N6" s="57"/>
      <c r="O6" s="57"/>
      <c r="P6" s="29"/>
      <c r="Q6" s="29"/>
    </row>
    <row r="7" spans="1:17" x14ac:dyDescent="0.25">
      <c r="A7" s="47" t="s">
        <v>42</v>
      </c>
      <c r="B7" s="60">
        <v>17299.85657</v>
      </c>
      <c r="C7" s="60">
        <v>17166.27507</v>
      </c>
      <c r="D7" s="60">
        <v>892.44091000000003</v>
      </c>
      <c r="E7" s="60">
        <v>770.72305000000006</v>
      </c>
      <c r="F7" s="60">
        <f t="shared" si="0"/>
        <v>-16407.415659999999</v>
      </c>
      <c r="G7" s="60">
        <f t="shared" si="1"/>
        <v>-16395.552019999999</v>
      </c>
      <c r="I7" s="29"/>
      <c r="J7" s="57"/>
      <c r="K7" s="57"/>
    </row>
    <row r="8" spans="1:17" x14ac:dyDescent="0.25">
      <c r="A8" s="47" t="s">
        <v>43</v>
      </c>
      <c r="B8" s="60">
        <v>8084.5166399999998</v>
      </c>
      <c r="C8" s="60">
        <v>8755.1502500000006</v>
      </c>
      <c r="D8" s="60">
        <v>163.04161999999999</v>
      </c>
      <c r="E8" s="60">
        <v>244.80807999999999</v>
      </c>
      <c r="F8" s="60">
        <f t="shared" si="0"/>
        <v>-7921.4750199999999</v>
      </c>
      <c r="G8" s="60">
        <f t="shared" si="1"/>
        <v>-8510.3421699999999</v>
      </c>
      <c r="I8" s="29"/>
      <c r="J8" s="57"/>
      <c r="K8" s="57"/>
      <c r="L8" s="57"/>
      <c r="M8" s="57"/>
      <c r="N8" s="57"/>
      <c r="O8" s="57"/>
    </row>
    <row r="9" spans="1:17" x14ac:dyDescent="0.25">
      <c r="A9" s="47" t="s">
        <v>44</v>
      </c>
      <c r="B9" s="75">
        <v>5380.7031500000003</v>
      </c>
      <c r="C9" s="75">
        <v>5101.8791900000006</v>
      </c>
      <c r="D9" s="75">
        <v>976.7964300000001</v>
      </c>
      <c r="E9" s="75">
        <v>268.78631999999999</v>
      </c>
      <c r="F9" s="60">
        <f t="shared" si="0"/>
        <v>-4403.90672</v>
      </c>
      <c r="G9" s="60">
        <f t="shared" si="1"/>
        <v>-4833.0928700000004</v>
      </c>
      <c r="I9" s="29"/>
      <c r="J9" s="57"/>
      <c r="K9" s="57"/>
      <c r="L9" s="57"/>
      <c r="M9" s="57"/>
      <c r="N9" s="57"/>
      <c r="O9" s="57"/>
    </row>
    <row r="10" spans="1:17" x14ac:dyDescent="0.25">
      <c r="A10" s="47" t="s">
        <v>45</v>
      </c>
      <c r="B10" s="75">
        <v>14531.07885</v>
      </c>
      <c r="C10" s="75">
        <v>11343.17094</v>
      </c>
      <c r="D10" s="75">
        <v>11307.18023</v>
      </c>
      <c r="E10" s="75">
        <v>7833.4210700000003</v>
      </c>
      <c r="F10" s="60">
        <f t="shared" si="0"/>
        <v>-3223.8986199999999</v>
      </c>
      <c r="G10" s="60">
        <f t="shared" si="1"/>
        <v>-3509.7498699999996</v>
      </c>
      <c r="I10" s="29"/>
      <c r="J10" s="57"/>
      <c r="K10" s="57"/>
    </row>
    <row r="11" spans="1:17" x14ac:dyDescent="0.25">
      <c r="A11" s="47" t="s">
        <v>46</v>
      </c>
      <c r="B11" s="60">
        <v>5480.6952599999995</v>
      </c>
      <c r="C11" s="60">
        <v>3714.4346299999997</v>
      </c>
      <c r="D11" s="60">
        <v>658.61050999999998</v>
      </c>
      <c r="E11" s="60">
        <v>440.49233000000004</v>
      </c>
      <c r="F11" s="60">
        <f t="shared" si="0"/>
        <v>-4822.08475</v>
      </c>
      <c r="G11" s="60">
        <f t="shared" si="1"/>
        <v>-3273.9422999999997</v>
      </c>
      <c r="I11" s="29"/>
      <c r="J11" s="57"/>
      <c r="K11" s="57"/>
    </row>
    <row r="12" spans="1:17" x14ac:dyDescent="0.25">
      <c r="A12" s="47" t="s">
        <v>47</v>
      </c>
      <c r="B12" s="60">
        <v>226.85382000000001</v>
      </c>
      <c r="C12" s="60">
        <v>133.51022</v>
      </c>
      <c r="D12" s="60">
        <v>3.5000000000000003E-2</v>
      </c>
      <c r="E12" s="60">
        <v>6.8547700000000003</v>
      </c>
      <c r="F12" s="60">
        <f t="shared" si="0"/>
        <v>-226.81882000000002</v>
      </c>
      <c r="G12" s="60">
        <f t="shared" si="1"/>
        <v>-126.65545</v>
      </c>
      <c r="I12" s="29"/>
      <c r="J12" s="57"/>
      <c r="K12" s="57"/>
    </row>
    <row r="13" spans="1:17" x14ac:dyDescent="0.25">
      <c r="A13" s="47" t="s">
        <v>48</v>
      </c>
      <c r="B13" s="60">
        <v>2488.31837</v>
      </c>
      <c r="C13" s="60">
        <v>1009.7346199999999</v>
      </c>
      <c r="D13" s="60">
        <v>282.71754999999996</v>
      </c>
      <c r="E13" s="60">
        <v>6.42</v>
      </c>
      <c r="F13" s="60">
        <f t="shared" si="0"/>
        <v>-2205.6008200000001</v>
      </c>
      <c r="G13" s="60">
        <f t="shared" si="1"/>
        <v>-1003.31462</v>
      </c>
      <c r="I13" s="29"/>
      <c r="J13" s="57"/>
      <c r="K13" s="57"/>
    </row>
    <row r="14" spans="1:17" x14ac:dyDescent="0.25">
      <c r="A14" s="47" t="s">
        <v>49</v>
      </c>
      <c r="B14" s="60">
        <v>26328.91431</v>
      </c>
      <c r="C14" s="60">
        <v>20419.267960000001</v>
      </c>
      <c r="D14" s="60">
        <v>1193.9092700000001</v>
      </c>
      <c r="E14" s="60">
        <v>86.625520000000009</v>
      </c>
      <c r="F14" s="60">
        <f t="shared" si="0"/>
        <v>-25135.00504</v>
      </c>
      <c r="G14" s="60">
        <f t="shared" si="1"/>
        <v>-20332.64244</v>
      </c>
      <c r="I14" s="29"/>
      <c r="J14" s="57"/>
      <c r="K14" s="57"/>
    </row>
    <row r="15" spans="1:17" x14ac:dyDescent="0.25">
      <c r="A15" s="47" t="s">
        <v>50</v>
      </c>
      <c r="B15" s="75">
        <v>53408.756909999996</v>
      </c>
      <c r="C15" s="75">
        <v>39026.203780000003</v>
      </c>
      <c r="D15" s="75">
        <v>1085.7161599999999</v>
      </c>
      <c r="E15" s="75">
        <v>1742.9769699999999</v>
      </c>
      <c r="F15" s="60">
        <f t="shared" si="0"/>
        <v>-52323.04075</v>
      </c>
      <c r="G15" s="60">
        <f t="shared" si="1"/>
        <v>-37283.22681</v>
      </c>
      <c r="I15" s="29"/>
      <c r="J15" s="57"/>
      <c r="K15" s="57"/>
      <c r="L15" s="57"/>
      <c r="M15" s="57"/>
      <c r="N15" s="57"/>
      <c r="O15" s="57"/>
    </row>
    <row r="16" spans="1:17" x14ac:dyDescent="0.25">
      <c r="A16" s="47" t="s">
        <v>51</v>
      </c>
      <c r="B16" s="75">
        <v>17317.639879999999</v>
      </c>
      <c r="C16" s="75">
        <v>19205.123469999999</v>
      </c>
      <c r="D16" s="75">
        <v>614.07219999999995</v>
      </c>
      <c r="E16" s="75">
        <v>546.17948000000001</v>
      </c>
      <c r="F16" s="60">
        <f t="shared" si="0"/>
        <v>-16703.56768</v>
      </c>
      <c r="G16" s="60">
        <f t="shared" si="1"/>
        <v>-18658.94399</v>
      </c>
      <c r="I16" s="29"/>
      <c r="J16" s="57"/>
      <c r="K16" s="57"/>
      <c r="L16" s="57"/>
      <c r="M16" s="57"/>
      <c r="N16" s="57"/>
      <c r="O16" s="57"/>
    </row>
    <row r="17" spans="1:15" x14ac:dyDescent="0.25">
      <c r="A17" s="47" t="s">
        <v>52</v>
      </c>
      <c r="B17" s="75">
        <v>2694.5796800000003</v>
      </c>
      <c r="C17" s="75">
        <v>2689.3723399999999</v>
      </c>
      <c r="D17" s="75">
        <v>0.35381000000000001</v>
      </c>
      <c r="E17" s="75">
        <v>5</v>
      </c>
      <c r="F17" s="60">
        <f t="shared" si="0"/>
        <v>-2694.2258700000002</v>
      </c>
      <c r="G17" s="60">
        <f t="shared" si="1"/>
        <v>-2684.3723399999999</v>
      </c>
      <c r="I17" s="29"/>
      <c r="J17" s="57"/>
      <c r="K17" s="57"/>
      <c r="L17" s="57"/>
      <c r="M17" s="57"/>
      <c r="N17" s="57"/>
      <c r="O17" s="57"/>
    </row>
    <row r="18" spans="1:15" x14ac:dyDescent="0.25">
      <c r="A18" s="47" t="s">
        <v>53</v>
      </c>
      <c r="B18" s="75">
        <v>72616.433739999993</v>
      </c>
      <c r="C18" s="75">
        <v>51662.955999999998</v>
      </c>
      <c r="D18" s="75">
        <v>5063.6367900000005</v>
      </c>
      <c r="E18" s="75">
        <v>1634.4973400000001</v>
      </c>
      <c r="F18" s="60">
        <f t="shared" si="0"/>
        <v>-67552.796949999989</v>
      </c>
      <c r="G18" s="60">
        <f t="shared" si="1"/>
        <v>-50028.458659999997</v>
      </c>
      <c r="I18" s="29"/>
      <c r="J18" s="57"/>
      <c r="K18" s="57"/>
      <c r="L18" s="57"/>
      <c r="M18" s="57"/>
      <c r="N18" s="57"/>
      <c r="O18" s="57"/>
    </row>
    <row r="19" spans="1:15" x14ac:dyDescent="0.25">
      <c r="A19" s="47" t="s">
        <v>54</v>
      </c>
      <c r="B19" s="75">
        <v>323.26753000000002</v>
      </c>
      <c r="C19" s="75">
        <v>117.14236</v>
      </c>
      <c r="D19" s="75">
        <v>27.585159999999998</v>
      </c>
      <c r="E19" s="75">
        <v>18.355439999999998</v>
      </c>
      <c r="F19" s="60">
        <f t="shared" si="0"/>
        <v>-295.68237000000005</v>
      </c>
      <c r="G19" s="60">
        <f t="shared" si="1"/>
        <v>-98.786919999999995</v>
      </c>
      <c r="I19" s="29"/>
      <c r="J19" s="57"/>
      <c r="K19" s="57"/>
    </row>
    <row r="20" spans="1:15" x14ac:dyDescent="0.25">
      <c r="A20" s="47" t="s">
        <v>55</v>
      </c>
      <c r="B20" s="75">
        <v>231.61129</v>
      </c>
      <c r="C20" s="75">
        <v>332.99637000000001</v>
      </c>
      <c r="D20" s="75">
        <v>0.40200000000000002</v>
      </c>
      <c r="E20" s="75">
        <v>0</v>
      </c>
      <c r="F20" s="60">
        <f t="shared" si="0"/>
        <v>-231.20929000000001</v>
      </c>
      <c r="G20" s="60">
        <f t="shared" si="1"/>
        <v>-332.99637000000001</v>
      </c>
      <c r="I20" s="29"/>
      <c r="J20" s="57"/>
      <c r="K20" s="57"/>
    </row>
    <row r="21" spans="1:15" x14ac:dyDescent="0.25">
      <c r="A21" s="47" t="s">
        <v>56</v>
      </c>
      <c r="B21" s="75">
        <v>415.11489</v>
      </c>
      <c r="C21" s="75">
        <v>365.88171</v>
      </c>
      <c r="D21" s="75">
        <v>149.82814999999999</v>
      </c>
      <c r="E21" s="75">
        <v>80.858840000000001</v>
      </c>
      <c r="F21" s="60">
        <f t="shared" si="0"/>
        <v>-265.28674000000001</v>
      </c>
      <c r="G21" s="60">
        <f t="shared" si="1"/>
        <v>-285.02287000000001</v>
      </c>
      <c r="I21" s="29"/>
      <c r="J21" s="57"/>
      <c r="K21" s="57"/>
    </row>
    <row r="22" spans="1:15" x14ac:dyDescent="0.25">
      <c r="A22" s="47" t="s">
        <v>57</v>
      </c>
      <c r="B22" s="75">
        <v>314.88774999999998</v>
      </c>
      <c r="C22" s="75">
        <v>246.44028</v>
      </c>
      <c r="D22" s="75">
        <v>19.635000000000002</v>
      </c>
      <c r="E22" s="75">
        <v>32.624189999999999</v>
      </c>
      <c r="F22" s="60">
        <f t="shared" si="0"/>
        <v>-295.25274999999999</v>
      </c>
      <c r="G22" s="60">
        <f t="shared" si="1"/>
        <v>-213.81609</v>
      </c>
      <c r="I22" s="29"/>
      <c r="J22" s="57"/>
      <c r="K22" s="57"/>
    </row>
    <row r="23" spans="1:15" x14ac:dyDescent="0.25">
      <c r="A23" s="47" t="s">
        <v>58</v>
      </c>
      <c r="B23" s="75">
        <v>8020.1435300000003</v>
      </c>
      <c r="C23" s="75">
        <v>9155.6302500000002</v>
      </c>
      <c r="D23" s="75">
        <v>19537.08207</v>
      </c>
      <c r="E23" s="75">
        <v>12250.867880000002</v>
      </c>
      <c r="F23" s="60">
        <f t="shared" si="0"/>
        <v>11516.938539999999</v>
      </c>
      <c r="G23" s="60">
        <f t="shared" si="1"/>
        <v>3095.2376300000014</v>
      </c>
      <c r="I23" s="29"/>
      <c r="J23" s="57"/>
      <c r="K23" s="57"/>
    </row>
    <row r="24" spans="1:15" x14ac:dyDescent="0.25">
      <c r="A24" s="47" t="s">
        <v>59</v>
      </c>
      <c r="B24" s="75">
        <v>17.081799999999998</v>
      </c>
      <c r="C24" s="75">
        <v>3.6699200000000003</v>
      </c>
      <c r="D24" s="75">
        <v>144.88806</v>
      </c>
      <c r="E24" s="75">
        <v>223.9676</v>
      </c>
      <c r="F24" s="60">
        <f t="shared" si="0"/>
        <v>127.80625999999999</v>
      </c>
      <c r="G24" s="60">
        <f t="shared" si="1"/>
        <v>220.29768000000001</v>
      </c>
      <c r="I24" s="29"/>
      <c r="J24" s="57"/>
      <c r="K24" s="57"/>
    </row>
    <row r="25" spans="1:15" x14ac:dyDescent="0.25">
      <c r="A25" s="47" t="s">
        <v>60</v>
      </c>
      <c r="B25" s="75">
        <v>93938.423299999995</v>
      </c>
      <c r="C25" s="75">
        <v>77438.672860000006</v>
      </c>
      <c r="D25" s="75">
        <v>7478.4802300000001</v>
      </c>
      <c r="E25" s="75">
        <v>7093.6294600000001</v>
      </c>
      <c r="F25" s="60">
        <f t="shared" si="0"/>
        <v>-86459.943069999994</v>
      </c>
      <c r="G25" s="60">
        <f t="shared" si="1"/>
        <v>-70345.04340000001</v>
      </c>
      <c r="I25" s="29"/>
      <c r="J25" s="57"/>
      <c r="K25" s="57"/>
    </row>
    <row r="26" spans="1:15" x14ac:dyDescent="0.25">
      <c r="A26" s="47" t="s">
        <v>61</v>
      </c>
      <c r="B26" s="75">
        <v>17878.238870000001</v>
      </c>
      <c r="C26" s="75">
        <v>14984.15127</v>
      </c>
      <c r="D26" s="75">
        <v>5583.4572199999993</v>
      </c>
      <c r="E26" s="75">
        <v>5417.6123699999998</v>
      </c>
      <c r="F26" s="60">
        <f t="shared" si="0"/>
        <v>-12294.781650000001</v>
      </c>
      <c r="G26" s="60">
        <f t="shared" si="1"/>
        <v>-9566.5388999999996</v>
      </c>
      <c r="I26" s="29"/>
      <c r="J26" s="57"/>
      <c r="K26" s="57"/>
    </row>
    <row r="27" spans="1:15" x14ac:dyDescent="0.25">
      <c r="A27" s="47" t="s">
        <v>62</v>
      </c>
      <c r="B27" s="75">
        <v>2069.7055500000001</v>
      </c>
      <c r="C27" s="75">
        <v>1178.6087399999999</v>
      </c>
      <c r="D27" s="75">
        <v>13.58263</v>
      </c>
      <c r="E27" s="75">
        <v>0</v>
      </c>
      <c r="F27" s="60">
        <f t="shared" si="0"/>
        <v>-2056.1229200000002</v>
      </c>
      <c r="G27" s="60">
        <f t="shared" si="1"/>
        <v>-1178.6087399999999</v>
      </c>
      <c r="I27" s="29"/>
      <c r="J27" s="57"/>
      <c r="K27" s="57"/>
    </row>
    <row r="28" spans="1:15" x14ac:dyDescent="0.25">
      <c r="A28" s="47" t="s">
        <v>63</v>
      </c>
      <c r="B28" s="75">
        <v>56580.476139999999</v>
      </c>
      <c r="C28" s="75">
        <v>44523.01683</v>
      </c>
      <c r="D28" s="75">
        <v>1025.2021400000001</v>
      </c>
      <c r="E28" s="75">
        <v>959.74207999999999</v>
      </c>
      <c r="F28" s="60">
        <f t="shared" si="0"/>
        <v>-55555.273999999998</v>
      </c>
      <c r="G28" s="60">
        <f t="shared" si="1"/>
        <v>-43563.274749999997</v>
      </c>
      <c r="I28" s="29"/>
      <c r="J28" s="57"/>
      <c r="K28" s="57"/>
    </row>
    <row r="29" spans="1:15" x14ac:dyDescent="0.25">
      <c r="A29" s="47" t="s">
        <v>64</v>
      </c>
      <c r="B29" s="75">
        <v>15912.502329999999</v>
      </c>
      <c r="C29" s="75">
        <v>8403.4213800000016</v>
      </c>
      <c r="D29" s="75">
        <v>339.52659999999997</v>
      </c>
      <c r="E29" s="75">
        <v>392.97609999999997</v>
      </c>
      <c r="F29" s="60">
        <f t="shared" si="0"/>
        <v>-15572.97573</v>
      </c>
      <c r="G29" s="60">
        <f t="shared" si="1"/>
        <v>-8010.4452800000017</v>
      </c>
      <c r="I29" s="29"/>
      <c r="J29" s="57"/>
      <c r="K29" s="57"/>
    </row>
    <row r="30" spans="1:15" x14ac:dyDescent="0.25">
      <c r="A30" s="47" t="s">
        <v>65</v>
      </c>
      <c r="B30" s="75">
        <v>3084.3468499999999</v>
      </c>
      <c r="C30" s="75">
        <v>2499.5655299999999</v>
      </c>
      <c r="D30" s="75">
        <v>4.0422399999999996</v>
      </c>
      <c r="E30" s="75">
        <v>137.66164000000001</v>
      </c>
      <c r="F30" s="60">
        <f t="shared" si="0"/>
        <v>-3080.3046099999997</v>
      </c>
      <c r="G30" s="60">
        <f t="shared" si="1"/>
        <v>-2361.90389</v>
      </c>
      <c r="I30" s="29"/>
      <c r="J30" s="57"/>
      <c r="K30" s="57"/>
    </row>
    <row r="31" spans="1:15" x14ac:dyDescent="0.25">
      <c r="A31" s="47" t="s">
        <v>66</v>
      </c>
      <c r="B31" s="75">
        <v>21776.013660000001</v>
      </c>
      <c r="C31" s="75">
        <v>17617.04852</v>
      </c>
      <c r="D31" s="75">
        <v>8110.6191600000002</v>
      </c>
      <c r="E31" s="75">
        <v>18169.982319999999</v>
      </c>
      <c r="F31" s="60">
        <f t="shared" si="0"/>
        <v>-13665.3945</v>
      </c>
      <c r="G31" s="60">
        <f t="shared" si="1"/>
        <v>552.93379999999888</v>
      </c>
      <c r="I31" s="29"/>
      <c r="J31" s="57"/>
      <c r="K31" s="57"/>
    </row>
    <row r="32" spans="1:15" x14ac:dyDescent="0.25">
      <c r="A32" s="47" t="s">
        <v>67</v>
      </c>
      <c r="B32" s="75">
        <v>18512.239590000001</v>
      </c>
      <c r="C32" s="75">
        <v>19366.819820000001</v>
      </c>
      <c r="D32" s="75">
        <v>456.36151000000001</v>
      </c>
      <c r="E32" s="75">
        <v>360.32222999999999</v>
      </c>
      <c r="F32" s="60">
        <f t="shared" si="0"/>
        <v>-18055.878080000002</v>
      </c>
      <c r="G32" s="60">
        <f t="shared" si="1"/>
        <v>-19006.497589999999</v>
      </c>
      <c r="I32" s="29"/>
      <c r="J32" s="57"/>
      <c r="K32" s="57"/>
    </row>
    <row r="33" spans="1:16" x14ac:dyDescent="0.25">
      <c r="A33" s="47" t="s">
        <v>68</v>
      </c>
      <c r="B33" s="75">
        <v>5755.9569700000002</v>
      </c>
      <c r="C33" s="75">
        <v>4955.1196100000006</v>
      </c>
      <c r="D33" s="75">
        <v>1729.24928</v>
      </c>
      <c r="E33" s="75">
        <v>1130.94868</v>
      </c>
      <c r="F33" s="60">
        <f t="shared" si="0"/>
        <v>-4026.7076900000002</v>
      </c>
      <c r="G33" s="60">
        <f t="shared" si="1"/>
        <v>-3824.1709300000007</v>
      </c>
      <c r="I33" s="29"/>
      <c r="J33" s="57"/>
      <c r="K33" s="57"/>
    </row>
    <row r="34" spans="1:16" x14ac:dyDescent="0.25">
      <c r="A34" s="47" t="s">
        <v>69</v>
      </c>
      <c r="B34" s="75">
        <v>11600.69771</v>
      </c>
      <c r="C34" s="75">
        <v>7482.1711699999996</v>
      </c>
      <c r="D34" s="75">
        <v>2762.9098100000001</v>
      </c>
      <c r="E34" s="75">
        <v>1249.57098</v>
      </c>
      <c r="F34" s="60">
        <f t="shared" si="0"/>
        <v>-8837.7878999999994</v>
      </c>
      <c r="G34" s="60">
        <f t="shared" si="1"/>
        <v>-6232.6001899999992</v>
      </c>
      <c r="I34" s="29"/>
      <c r="J34" s="57"/>
      <c r="K34" s="57"/>
    </row>
    <row r="35" spans="1:16" x14ac:dyDescent="0.25">
      <c r="A35" s="46" t="s">
        <v>70</v>
      </c>
      <c r="B35" s="64">
        <v>280057.22516000003</v>
      </c>
      <c r="C35" s="64">
        <v>243937.25485</v>
      </c>
      <c r="D35" s="64">
        <v>67553.404849999992</v>
      </c>
      <c r="E35" s="64">
        <v>51251.24237</v>
      </c>
      <c r="F35" s="58">
        <f t="shared" si="0"/>
        <v>-212503.82031000004</v>
      </c>
      <c r="G35" s="58">
        <f t="shared" si="1"/>
        <v>-192686.01248</v>
      </c>
      <c r="I35" s="29"/>
      <c r="J35" s="57"/>
      <c r="K35" s="57"/>
      <c r="P35" s="29"/>
    </row>
    <row r="36" spans="1:16" x14ac:dyDescent="0.25">
      <c r="A36" s="47" t="s">
        <v>71</v>
      </c>
      <c r="B36" s="75">
        <v>17965.458070000001</v>
      </c>
      <c r="C36" s="75">
        <v>16056.76676</v>
      </c>
      <c r="D36" s="75">
        <v>4976.02189</v>
      </c>
      <c r="E36" s="75">
        <v>3954.7768300000002</v>
      </c>
      <c r="F36" s="60">
        <f t="shared" si="0"/>
        <v>-12989.436180000001</v>
      </c>
      <c r="G36" s="60">
        <f t="shared" si="1"/>
        <v>-12101.98993</v>
      </c>
      <c r="I36" s="29"/>
      <c r="J36" s="57"/>
      <c r="K36" s="57"/>
    </row>
    <row r="37" spans="1:16" x14ac:dyDescent="0.25">
      <c r="A37" s="47" t="s">
        <v>72</v>
      </c>
      <c r="B37" s="75">
        <v>64404.492429999998</v>
      </c>
      <c r="C37" s="75">
        <v>51652.411229999998</v>
      </c>
      <c r="D37" s="75">
        <v>14400.36276</v>
      </c>
      <c r="E37" s="75">
        <v>6401.5010000000002</v>
      </c>
      <c r="F37" s="60">
        <f t="shared" si="0"/>
        <v>-50004.129669999995</v>
      </c>
      <c r="G37" s="60">
        <f t="shared" si="1"/>
        <v>-45250.910229999994</v>
      </c>
      <c r="I37" s="29"/>
      <c r="J37" s="57"/>
      <c r="K37" s="57"/>
    </row>
    <row r="38" spans="1:16" x14ac:dyDescent="0.25">
      <c r="A38" s="47" t="s">
        <v>73</v>
      </c>
      <c r="B38" s="75">
        <v>368.77292</v>
      </c>
      <c r="C38" s="75">
        <v>112.83902</v>
      </c>
      <c r="D38" s="75">
        <v>0</v>
      </c>
      <c r="E38" s="75">
        <v>0</v>
      </c>
      <c r="F38" s="60">
        <f t="shared" si="0"/>
        <v>-368.77292</v>
      </c>
      <c r="G38" s="60">
        <f t="shared" si="1"/>
        <v>-112.83902</v>
      </c>
      <c r="I38" s="29"/>
      <c r="J38" s="57"/>
      <c r="K38" s="57"/>
    </row>
    <row r="39" spans="1:16" x14ac:dyDescent="0.25">
      <c r="A39" s="47" t="s">
        <v>74</v>
      </c>
      <c r="B39" s="75">
        <v>10429.00567</v>
      </c>
      <c r="C39" s="75">
        <v>10471.515210000001</v>
      </c>
      <c r="D39" s="75">
        <v>1608.8874799999999</v>
      </c>
      <c r="E39" s="75">
        <v>1445.5198</v>
      </c>
      <c r="F39" s="60">
        <f t="shared" si="0"/>
        <v>-8820.1181900000011</v>
      </c>
      <c r="G39" s="60">
        <f t="shared" si="1"/>
        <v>-9025.9954100000014</v>
      </c>
      <c r="I39" s="29"/>
      <c r="J39" s="57"/>
      <c r="K39" s="57"/>
    </row>
    <row r="40" spans="1:16" x14ac:dyDescent="0.25">
      <c r="A40" s="47" t="s">
        <v>75</v>
      </c>
      <c r="B40" s="75">
        <v>184781.49202999999</v>
      </c>
      <c r="C40" s="75">
        <v>163550.30669999999</v>
      </c>
      <c r="D40" s="75">
        <v>38143.224679999999</v>
      </c>
      <c r="E40" s="75">
        <v>31852.887119999999</v>
      </c>
      <c r="F40" s="60">
        <f t="shared" si="0"/>
        <v>-146638.26734999998</v>
      </c>
      <c r="G40" s="60">
        <f t="shared" si="1"/>
        <v>-131697.41957999999</v>
      </c>
      <c r="I40" s="29"/>
      <c r="J40" s="57"/>
      <c r="K40" s="57"/>
    </row>
    <row r="41" spans="1:16" x14ac:dyDescent="0.25">
      <c r="A41" s="47" t="s">
        <v>76</v>
      </c>
      <c r="B41" s="75">
        <v>2108.0040400000003</v>
      </c>
      <c r="C41" s="75">
        <v>2093.4159300000001</v>
      </c>
      <c r="D41" s="75">
        <v>8424.9080399999984</v>
      </c>
      <c r="E41" s="75">
        <v>7596.5576200000005</v>
      </c>
      <c r="F41" s="60">
        <f t="shared" si="0"/>
        <v>6316.9039999999986</v>
      </c>
      <c r="G41" s="60">
        <f t="shared" si="1"/>
        <v>5503.1416900000004</v>
      </c>
      <c r="I41" s="29"/>
      <c r="J41" s="57"/>
      <c r="K41" s="57"/>
      <c r="L41" s="57"/>
      <c r="M41" s="57"/>
      <c r="N41" s="57"/>
      <c r="O41" s="57"/>
    </row>
    <row r="42" spans="1:16" x14ac:dyDescent="0.25">
      <c r="A42" s="46" t="s">
        <v>77</v>
      </c>
      <c r="B42" s="56">
        <f>+B5-B6-B35</f>
        <v>242469.28477999993</v>
      </c>
      <c r="C42" s="56">
        <f t="shared" ref="C42:E42" si="2">+C5-C6-C35</f>
        <v>214090.89256000004</v>
      </c>
      <c r="D42" s="56">
        <f t="shared" si="2"/>
        <v>18070.720990000031</v>
      </c>
      <c r="E42" s="56">
        <f t="shared" si="2"/>
        <v>20763.997419999992</v>
      </c>
      <c r="F42" s="58">
        <f t="shared" si="0"/>
        <v>-224398.5637899999</v>
      </c>
      <c r="G42" s="58">
        <f t="shared" si="1"/>
        <v>-193326.89514000004</v>
      </c>
      <c r="I42" s="29"/>
      <c r="J42" s="57"/>
      <c r="K42" s="57"/>
      <c r="L42" s="57"/>
      <c r="M42" s="57"/>
      <c r="N42" s="57"/>
      <c r="O42" s="57"/>
    </row>
    <row r="43" spans="1:16" x14ac:dyDescent="0.25">
      <c r="B43" s="29"/>
      <c r="C43" s="29"/>
      <c r="D43" s="29"/>
      <c r="E43" s="29"/>
      <c r="F43" s="29"/>
      <c r="G43" s="29"/>
      <c r="J43" s="57"/>
      <c r="K43" s="57"/>
      <c r="L43" s="57"/>
      <c r="M43" s="57"/>
      <c r="N43" s="57"/>
      <c r="O43" s="57"/>
    </row>
    <row r="45" spans="1:16" x14ac:dyDescent="0.25">
      <c r="A45" s="13" t="s">
        <v>18</v>
      </c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22" workbookViewId="0">
      <selection activeCell="F71" sqref="F71:F78"/>
    </sheetView>
  </sheetViews>
  <sheetFormatPr defaultRowHeight="15" x14ac:dyDescent="0.25"/>
  <cols>
    <col min="1" max="1" width="41.140625" customWidth="1"/>
    <col min="2" max="2" width="12.28515625" customWidth="1"/>
    <col min="3" max="3" width="11.42578125" customWidth="1"/>
    <col min="4" max="4" width="12.42578125" style="52" customWidth="1"/>
    <col min="5" max="6" width="11.140625" bestFit="1" customWidth="1"/>
    <col min="7" max="7" width="12.140625" style="52" customWidth="1"/>
    <col min="9" max="9" width="9.140625" style="70"/>
  </cols>
  <sheetData>
    <row r="1" spans="1:17" x14ac:dyDescent="0.25">
      <c r="A1" s="17" t="s">
        <v>78</v>
      </c>
      <c r="B1" s="32"/>
      <c r="C1" s="33"/>
      <c r="D1" s="65"/>
      <c r="E1" s="33"/>
      <c r="F1" s="33"/>
      <c r="G1" s="65"/>
      <c r="I1" s="70" t="s">
        <v>184</v>
      </c>
    </row>
    <row r="2" spans="1:17" x14ac:dyDescent="0.25">
      <c r="A2" s="91" t="s">
        <v>79</v>
      </c>
      <c r="B2" s="87" t="s">
        <v>80</v>
      </c>
      <c r="C2" s="95"/>
      <c r="D2" s="96"/>
      <c r="E2" s="97" t="s">
        <v>81</v>
      </c>
      <c r="F2" s="98"/>
      <c r="G2" s="99"/>
    </row>
    <row r="3" spans="1:17" ht="24" x14ac:dyDescent="0.25">
      <c r="A3" s="92"/>
      <c r="B3" s="100" t="s">
        <v>185</v>
      </c>
      <c r="C3" s="102" t="s">
        <v>186</v>
      </c>
      <c r="D3" s="66" t="s">
        <v>186</v>
      </c>
      <c r="E3" s="100" t="s">
        <v>185</v>
      </c>
      <c r="F3" s="102" t="s">
        <v>186</v>
      </c>
      <c r="G3" s="66" t="s">
        <v>186</v>
      </c>
    </row>
    <row r="4" spans="1:17" ht="24" x14ac:dyDescent="0.25">
      <c r="A4" s="93"/>
      <c r="B4" s="101"/>
      <c r="C4" s="103"/>
      <c r="D4" s="67" t="s">
        <v>185</v>
      </c>
      <c r="E4" s="101"/>
      <c r="F4" s="103"/>
      <c r="G4" s="67" t="s">
        <v>185</v>
      </c>
    </row>
    <row r="5" spans="1:17" x14ac:dyDescent="0.25">
      <c r="A5" s="36"/>
      <c r="B5" s="37" t="s">
        <v>23</v>
      </c>
      <c r="C5" s="37" t="s">
        <v>23</v>
      </c>
      <c r="D5" s="68" t="s">
        <v>82</v>
      </c>
      <c r="E5" s="37" t="s">
        <v>23</v>
      </c>
      <c r="F5" s="37" t="s">
        <v>23</v>
      </c>
      <c r="G5" s="69" t="s">
        <v>82</v>
      </c>
      <c r="J5" s="15"/>
    </row>
    <row r="6" spans="1:17" x14ac:dyDescent="0.25">
      <c r="A6" s="30" t="s">
        <v>83</v>
      </c>
      <c r="B6" s="39">
        <v>1004815.56488</v>
      </c>
      <c r="C6" s="59">
        <v>846925.58250000002</v>
      </c>
      <c r="D6" s="77">
        <v>84.286670320552219</v>
      </c>
      <c r="E6" s="59">
        <v>155245.48757999996</v>
      </c>
      <c r="F6" s="59">
        <v>133121.14453000002</v>
      </c>
      <c r="G6" s="77">
        <v>85.748801208409361</v>
      </c>
      <c r="I6" s="71"/>
      <c r="J6" s="15"/>
      <c r="K6" s="29"/>
      <c r="L6" s="29"/>
      <c r="M6" s="29"/>
      <c r="N6" s="29"/>
      <c r="O6" s="29"/>
      <c r="P6" s="29"/>
      <c r="Q6" s="29"/>
    </row>
    <row r="7" spans="1:17" x14ac:dyDescent="0.25">
      <c r="A7" s="30" t="s">
        <v>84</v>
      </c>
      <c r="B7" s="59">
        <v>169630.79240999999</v>
      </c>
      <c r="C7" s="59">
        <v>169779.44868999999</v>
      </c>
      <c r="D7" s="77">
        <v>100.08763519752988</v>
      </c>
      <c r="E7" s="59">
        <v>7254.4164000000001</v>
      </c>
      <c r="F7" s="59">
        <v>8314.83878</v>
      </c>
      <c r="G7" s="77">
        <v>114.61761114236563</v>
      </c>
      <c r="I7" s="71"/>
      <c r="J7" s="15"/>
      <c r="K7" s="57"/>
      <c r="M7" s="29"/>
    </row>
    <row r="8" spans="1:17" x14ac:dyDescent="0.25">
      <c r="A8" s="31" t="s">
        <v>85</v>
      </c>
      <c r="B8" s="60">
        <v>10611.326859999999</v>
      </c>
      <c r="C8" s="60">
        <v>10938.288470000001</v>
      </c>
      <c r="D8" s="78">
        <v>103.08125095300289</v>
      </c>
      <c r="E8" s="60">
        <v>40.323779999999999</v>
      </c>
      <c r="F8" s="60">
        <v>32.186</v>
      </c>
      <c r="G8" s="78">
        <v>79.818905866463908</v>
      </c>
      <c r="I8" s="71"/>
      <c r="J8" s="15"/>
      <c r="K8" s="57"/>
      <c r="M8" s="29"/>
    </row>
    <row r="9" spans="1:17" x14ac:dyDescent="0.25">
      <c r="A9" s="31" t="s">
        <v>86</v>
      </c>
      <c r="B9" s="60">
        <v>39085.434099999999</v>
      </c>
      <c r="C9" s="60">
        <v>40148.049909999994</v>
      </c>
      <c r="D9" s="78">
        <v>102.71870028942571</v>
      </c>
      <c r="E9" s="60">
        <v>4409.7970599999999</v>
      </c>
      <c r="F9" s="60">
        <v>5443.3370599999998</v>
      </c>
      <c r="G9" s="78">
        <v>123.4373597228531</v>
      </c>
      <c r="I9" s="71"/>
      <c r="J9" s="15"/>
      <c r="K9" s="57"/>
      <c r="M9" s="29"/>
    </row>
    <row r="10" spans="1:17" x14ac:dyDescent="0.25">
      <c r="A10" s="31" t="s">
        <v>87</v>
      </c>
      <c r="B10" s="60">
        <v>19199.43302</v>
      </c>
      <c r="C10" s="60">
        <v>18182.6865</v>
      </c>
      <c r="D10" s="78">
        <v>94.704288824879058</v>
      </c>
      <c r="E10" s="60">
        <v>18.542990000000003</v>
      </c>
      <c r="F10" s="60">
        <v>23.371359999999999</v>
      </c>
      <c r="G10" s="78">
        <v>126.03878878217587</v>
      </c>
      <c r="I10" s="71"/>
      <c r="J10" s="15"/>
      <c r="K10" s="57"/>
      <c r="M10" s="29"/>
    </row>
    <row r="11" spans="1:17" x14ac:dyDescent="0.25">
      <c r="A11" s="31" t="s">
        <v>88</v>
      </c>
      <c r="B11" s="60">
        <v>6664.35167</v>
      </c>
      <c r="C11" s="60">
        <v>4558.3301799999999</v>
      </c>
      <c r="D11" s="78">
        <v>68.398704115804861</v>
      </c>
      <c r="E11" s="60">
        <v>9.3130000000000006</v>
      </c>
      <c r="F11" s="60">
        <v>5.9813499999999999</v>
      </c>
      <c r="G11" s="78">
        <v>64.225813379147425</v>
      </c>
      <c r="I11" s="71"/>
      <c r="J11" s="15"/>
      <c r="K11" s="57"/>
      <c r="M11" s="29"/>
    </row>
    <row r="12" spans="1:17" x14ac:dyDescent="0.25">
      <c r="A12" s="31" t="s">
        <v>89</v>
      </c>
      <c r="B12" s="60">
        <v>24497.412920000002</v>
      </c>
      <c r="C12" s="60">
        <v>26487.655579999999</v>
      </c>
      <c r="D12" s="78">
        <v>108.12429731457536</v>
      </c>
      <c r="E12" s="60">
        <v>212.62936999999999</v>
      </c>
      <c r="F12" s="60">
        <v>224.36122</v>
      </c>
      <c r="G12" s="78">
        <v>105.51751152721754</v>
      </c>
      <c r="I12" s="71"/>
      <c r="J12" s="15"/>
      <c r="K12" s="57"/>
      <c r="M12" s="29"/>
    </row>
    <row r="13" spans="1:17" x14ac:dyDescent="0.25">
      <c r="A13" s="31" t="s">
        <v>90</v>
      </c>
      <c r="B13" s="60">
        <v>27888.88478</v>
      </c>
      <c r="C13" s="60">
        <v>28618.13032</v>
      </c>
      <c r="D13" s="78">
        <v>102.61482503066226</v>
      </c>
      <c r="E13" s="60">
        <v>850.15235999999993</v>
      </c>
      <c r="F13" s="60">
        <v>1104.33581</v>
      </c>
      <c r="G13" s="78">
        <v>129.89857606229549</v>
      </c>
      <c r="I13" s="71"/>
      <c r="J13" s="15"/>
      <c r="K13" s="57"/>
      <c r="M13" s="29"/>
    </row>
    <row r="14" spans="1:17" x14ac:dyDescent="0.25">
      <c r="A14" s="31" t="s">
        <v>91</v>
      </c>
      <c r="B14" s="60">
        <v>3534.6129500000002</v>
      </c>
      <c r="C14" s="60">
        <v>3812.5566699999999</v>
      </c>
      <c r="D14" s="78">
        <v>107.86348389291109</v>
      </c>
      <c r="E14" s="60">
        <v>29.34224</v>
      </c>
      <c r="F14" s="60">
        <v>31.31973</v>
      </c>
      <c r="G14" s="78">
        <v>106.73939685586376</v>
      </c>
      <c r="I14" s="71"/>
      <c r="J14" s="15"/>
      <c r="K14" s="57"/>
      <c r="M14" s="29"/>
    </row>
    <row r="15" spans="1:17" x14ac:dyDescent="0.25">
      <c r="A15" s="31" t="s">
        <v>92</v>
      </c>
      <c r="B15" s="60">
        <v>13775.110470000001</v>
      </c>
      <c r="C15" s="60">
        <v>11505.105089999999</v>
      </c>
      <c r="D15" s="78">
        <v>83.520964242401448</v>
      </c>
      <c r="E15" s="60">
        <v>743.28641000000005</v>
      </c>
      <c r="F15" s="60">
        <v>760.02028000000007</v>
      </c>
      <c r="G15" s="78">
        <v>102.25133539035107</v>
      </c>
      <c r="I15" s="71"/>
      <c r="J15" s="15"/>
      <c r="K15" s="57"/>
      <c r="M15" s="29"/>
    </row>
    <row r="16" spans="1:17" x14ac:dyDescent="0.25">
      <c r="A16" s="31" t="s">
        <v>93</v>
      </c>
      <c r="B16" s="60">
        <v>7645.6960499999996</v>
      </c>
      <c r="C16" s="60">
        <v>8160.5037199999997</v>
      </c>
      <c r="D16" s="78">
        <v>106.73330023366545</v>
      </c>
      <c r="E16" s="60">
        <v>790.05985999999996</v>
      </c>
      <c r="F16" s="60">
        <v>631.66180000000008</v>
      </c>
      <c r="G16" s="78">
        <v>79.951131804114198</v>
      </c>
      <c r="I16" s="71"/>
      <c r="J16" s="15"/>
      <c r="K16" s="57"/>
      <c r="M16" s="29"/>
    </row>
    <row r="17" spans="1:13" x14ac:dyDescent="0.25">
      <c r="A17" s="31" t="s">
        <v>95</v>
      </c>
      <c r="B17" s="60">
        <v>16728.529589999998</v>
      </c>
      <c r="C17" s="60">
        <v>17368.142250000001</v>
      </c>
      <c r="D17" s="78">
        <v>103.82348404597587</v>
      </c>
      <c r="E17" s="60">
        <v>150.96932999999999</v>
      </c>
      <c r="F17" s="60">
        <v>58.26417</v>
      </c>
      <c r="G17" s="78">
        <v>38.593381847822997</v>
      </c>
      <c r="I17" s="71"/>
      <c r="J17" s="15"/>
      <c r="K17" s="57"/>
      <c r="M17" s="29"/>
    </row>
    <row r="18" spans="1:13" x14ac:dyDescent="0.25">
      <c r="A18" s="30" t="s">
        <v>96</v>
      </c>
      <c r="B18" s="59">
        <v>26668.843739999997</v>
      </c>
      <c r="C18" s="59">
        <v>21795.64503</v>
      </c>
      <c r="D18" s="77">
        <v>81.72699665006175</v>
      </c>
      <c r="E18" s="59">
        <v>5949.4349299999994</v>
      </c>
      <c r="F18" s="59">
        <v>4470.1224900000007</v>
      </c>
      <c r="G18" s="77">
        <v>75.135244650873105</v>
      </c>
      <c r="I18" s="71"/>
      <c r="J18" s="15"/>
      <c r="K18" s="57"/>
      <c r="M18" s="29"/>
    </row>
    <row r="19" spans="1:13" x14ac:dyDescent="0.25">
      <c r="A19" s="41" t="s">
        <v>97</v>
      </c>
      <c r="B19" s="60">
        <v>22126.28052</v>
      </c>
      <c r="C19" s="60">
        <v>17397.70318</v>
      </c>
      <c r="D19" s="78">
        <v>78.629135901419005</v>
      </c>
      <c r="E19" s="60">
        <v>4989.2563200000004</v>
      </c>
      <c r="F19" s="60">
        <v>3346.8133700000003</v>
      </c>
      <c r="G19" s="78">
        <v>67.080405482154106</v>
      </c>
      <c r="I19" s="71"/>
      <c r="J19" s="15"/>
      <c r="K19" s="57"/>
      <c r="M19" s="29"/>
    </row>
    <row r="20" spans="1:13" x14ac:dyDescent="0.25">
      <c r="A20" s="41" t="s">
        <v>98</v>
      </c>
      <c r="B20" s="60">
        <v>4542.56322</v>
      </c>
      <c r="C20" s="60">
        <v>4397.9418499999992</v>
      </c>
      <c r="D20" s="78">
        <v>96.816304738186986</v>
      </c>
      <c r="E20" s="60">
        <v>960.17860999999994</v>
      </c>
      <c r="F20" s="60">
        <v>1123.3091200000001</v>
      </c>
      <c r="G20" s="78">
        <v>116.98960050776388</v>
      </c>
      <c r="I20" s="71"/>
      <c r="J20" s="15"/>
      <c r="K20" s="57"/>
      <c r="M20" s="29"/>
    </row>
    <row r="21" spans="1:13" x14ac:dyDescent="0.25">
      <c r="A21" s="30" t="s">
        <v>99</v>
      </c>
      <c r="B21" s="59">
        <v>22023.509670000003</v>
      </c>
      <c r="C21" s="59">
        <v>17870.450100000002</v>
      </c>
      <c r="D21" s="77">
        <v>81.142607912047652</v>
      </c>
      <c r="E21" s="59">
        <v>33711.284070000002</v>
      </c>
      <c r="F21" s="59">
        <v>29741.601180000001</v>
      </c>
      <c r="G21" s="77">
        <v>88.22446845466601</v>
      </c>
      <c r="I21" s="71"/>
      <c r="J21" s="15"/>
      <c r="K21" s="57"/>
      <c r="M21" s="29"/>
    </row>
    <row r="22" spans="1:13" x14ac:dyDescent="0.25">
      <c r="A22" s="41" t="s">
        <v>100</v>
      </c>
      <c r="B22" s="60">
        <v>0.58078999999999992</v>
      </c>
      <c r="C22" s="60">
        <v>0</v>
      </c>
      <c r="D22" s="78">
        <v>0</v>
      </c>
      <c r="E22" s="60">
        <v>784.8039</v>
      </c>
      <c r="F22" s="60">
        <v>650.02940000000001</v>
      </c>
      <c r="G22" s="78">
        <v>82.826983912796564</v>
      </c>
      <c r="I22" s="71"/>
      <c r="J22" s="15"/>
      <c r="K22" s="57"/>
      <c r="M22" s="29"/>
    </row>
    <row r="23" spans="1:13" x14ac:dyDescent="0.25">
      <c r="A23" s="41" t="s">
        <v>101</v>
      </c>
      <c r="B23" s="60">
        <v>512.70564999999999</v>
      </c>
      <c r="C23" s="60">
        <v>804.48181000000011</v>
      </c>
      <c r="D23" s="78">
        <v>156.90909784200741</v>
      </c>
      <c r="E23" s="60">
        <v>4.3197799999999997</v>
      </c>
      <c r="F23" s="60">
        <v>3.5</v>
      </c>
      <c r="G23" s="78">
        <v>81.022644671719405</v>
      </c>
      <c r="I23" s="71"/>
      <c r="J23" s="15"/>
      <c r="K23" s="57"/>
      <c r="M23" s="29"/>
    </row>
    <row r="24" spans="1:13" x14ac:dyDescent="0.25">
      <c r="A24" s="41" t="s">
        <v>102</v>
      </c>
      <c r="B24" s="60">
        <v>42.275760000000005</v>
      </c>
      <c r="C24" s="60">
        <v>34.740290000000002</v>
      </c>
      <c r="D24" s="78">
        <v>82.175435757985184</v>
      </c>
      <c r="E24" s="60">
        <v>4.1645000000000003</v>
      </c>
      <c r="F24" s="60">
        <v>7.9000000000000001E-2</v>
      </c>
      <c r="G24" s="78">
        <v>1.8969864329451314</v>
      </c>
      <c r="I24" s="71"/>
      <c r="J24" s="15"/>
      <c r="K24" s="57"/>
      <c r="M24" s="29"/>
    </row>
    <row r="25" spans="1:13" x14ac:dyDescent="0.25">
      <c r="A25" s="41" t="s">
        <v>103</v>
      </c>
      <c r="B25" s="60">
        <v>3435.4357599999998</v>
      </c>
      <c r="C25" s="60">
        <v>2607.2960099999996</v>
      </c>
      <c r="D25" s="78">
        <v>75.894186127933878</v>
      </c>
      <c r="E25" s="60">
        <v>9946.4951500000006</v>
      </c>
      <c r="F25" s="60">
        <v>9401.5341900000003</v>
      </c>
      <c r="G25" s="78">
        <v>94.521075496628569</v>
      </c>
      <c r="I25" s="71"/>
      <c r="J25" s="15"/>
      <c r="K25" s="57"/>
      <c r="M25" s="29"/>
    </row>
    <row r="26" spans="1:13" x14ac:dyDescent="0.25">
      <c r="A26" s="41" t="s">
        <v>104</v>
      </c>
      <c r="B26" s="60">
        <v>12.79069</v>
      </c>
      <c r="C26" s="60">
        <v>25.968499999999999</v>
      </c>
      <c r="D26" s="78">
        <v>203.02657636140034</v>
      </c>
      <c r="E26" s="60">
        <v>481.98632000000003</v>
      </c>
      <c r="F26" s="60">
        <v>288.25585999999998</v>
      </c>
      <c r="G26" s="78">
        <v>59.805817725283148</v>
      </c>
      <c r="I26" s="71"/>
      <c r="J26" s="15"/>
      <c r="K26" s="57"/>
      <c r="M26" s="29"/>
    </row>
    <row r="27" spans="1:13" x14ac:dyDescent="0.25">
      <c r="A27" s="41" t="s">
        <v>105</v>
      </c>
      <c r="B27" s="60">
        <v>193.87414000000001</v>
      </c>
      <c r="C27" s="60">
        <v>168.02406999999999</v>
      </c>
      <c r="D27" s="78">
        <v>86.666571415868049</v>
      </c>
      <c r="E27" s="60">
        <v>6.5305</v>
      </c>
      <c r="F27" s="60">
        <v>2.1949999999999998</v>
      </c>
      <c r="G27" s="78">
        <v>33.611515197917463</v>
      </c>
      <c r="I27" s="71"/>
      <c r="J27" s="15"/>
      <c r="K27" s="57"/>
      <c r="M27" s="29"/>
    </row>
    <row r="28" spans="1:13" x14ac:dyDescent="0.25">
      <c r="A28" s="41" t="s">
        <v>106</v>
      </c>
      <c r="B28" s="60">
        <v>1322.3980100000001</v>
      </c>
      <c r="C28" s="60">
        <v>1362.2872399999999</v>
      </c>
      <c r="D28" s="78">
        <v>103.01643149024397</v>
      </c>
      <c r="E28" s="60">
        <v>969.51745999999991</v>
      </c>
      <c r="F28" s="60">
        <v>470.60679999999996</v>
      </c>
      <c r="G28" s="78">
        <v>48.540312002220155</v>
      </c>
      <c r="I28" s="71"/>
      <c r="J28" s="15"/>
      <c r="K28" s="57"/>
      <c r="M28" s="29"/>
    </row>
    <row r="29" spans="1:13" x14ac:dyDescent="0.25">
      <c r="A29" s="41" t="s">
        <v>107</v>
      </c>
      <c r="B29" s="60">
        <v>11857.54291</v>
      </c>
      <c r="C29" s="60">
        <v>8587.0889800000004</v>
      </c>
      <c r="D29" s="78">
        <v>72.418788995130868</v>
      </c>
      <c r="E29" s="60">
        <v>21307.620709999999</v>
      </c>
      <c r="F29" s="60">
        <v>18700.33628</v>
      </c>
      <c r="G29" s="78">
        <v>87.763605962929674</v>
      </c>
      <c r="I29" s="71"/>
      <c r="J29" s="15"/>
      <c r="K29" s="57"/>
      <c r="M29" s="29"/>
    </row>
    <row r="30" spans="1:13" x14ac:dyDescent="0.25">
      <c r="A30" s="41" t="s">
        <v>108</v>
      </c>
      <c r="B30" s="60">
        <v>4645.9059600000001</v>
      </c>
      <c r="C30" s="60">
        <v>4280.5632000000005</v>
      </c>
      <c r="D30" s="78">
        <v>92.136242895454572</v>
      </c>
      <c r="E30" s="60">
        <v>205.84575000000001</v>
      </c>
      <c r="F30" s="60">
        <v>225.06465</v>
      </c>
      <c r="G30" s="78">
        <v>109.33655419167022</v>
      </c>
      <c r="I30" s="71"/>
      <c r="J30" s="15"/>
      <c r="K30" s="57"/>
      <c r="M30" s="29"/>
    </row>
    <row r="31" spans="1:13" x14ac:dyDescent="0.25">
      <c r="A31" s="30" t="s">
        <v>109</v>
      </c>
      <c r="B31" s="59">
        <v>103265.70172</v>
      </c>
      <c r="C31" s="59">
        <v>64324.14114</v>
      </c>
      <c r="D31" s="77">
        <v>62.289937577155897</v>
      </c>
      <c r="E31" s="59">
        <v>36250.105750000002</v>
      </c>
      <c r="F31" s="59">
        <v>27770.379350000003</v>
      </c>
      <c r="G31" s="77">
        <v>76.607719551273306</v>
      </c>
      <c r="I31" s="71"/>
      <c r="J31" s="15"/>
      <c r="K31" s="57"/>
      <c r="M31" s="29"/>
    </row>
    <row r="32" spans="1:13" x14ac:dyDescent="0.25">
      <c r="A32" s="41" t="s">
        <v>110</v>
      </c>
      <c r="B32" s="60">
        <v>393.93484999999998</v>
      </c>
      <c r="C32" s="60">
        <v>509.87208000000004</v>
      </c>
      <c r="D32" s="78">
        <v>129.4305593932601</v>
      </c>
      <c r="E32" s="60">
        <v>1757.17074</v>
      </c>
      <c r="F32" s="60">
        <v>1468.28432</v>
      </c>
      <c r="G32" s="78">
        <v>83.559570312444421</v>
      </c>
      <c r="I32" s="71"/>
      <c r="J32" s="15"/>
      <c r="K32" s="57"/>
      <c r="M32" s="29"/>
    </row>
    <row r="33" spans="1:13" x14ac:dyDescent="0.25">
      <c r="A33" s="41" t="s">
        <v>111</v>
      </c>
      <c r="B33" s="60">
        <v>71889.535700000008</v>
      </c>
      <c r="C33" s="60">
        <v>45617.37846</v>
      </c>
      <c r="D33" s="78">
        <v>63.454824149045095</v>
      </c>
      <c r="E33" s="60">
        <v>5005.6158099999993</v>
      </c>
      <c r="F33" s="60">
        <v>3270.0861500000001</v>
      </c>
      <c r="G33" s="78">
        <v>65.328348681238495</v>
      </c>
      <c r="I33" s="71"/>
      <c r="J33" s="15"/>
      <c r="K33" s="57"/>
      <c r="M33" s="29"/>
    </row>
    <row r="34" spans="1:13" x14ac:dyDescent="0.25">
      <c r="A34" s="41" t="s">
        <v>112</v>
      </c>
      <c r="B34" s="60">
        <v>3895.2774300000001</v>
      </c>
      <c r="C34" s="60">
        <v>3123.8907899999999</v>
      </c>
      <c r="D34" s="78">
        <v>80.196875476466374</v>
      </c>
      <c r="E34" s="60">
        <v>0</v>
      </c>
      <c r="F34" s="60">
        <v>0</v>
      </c>
      <c r="G34" s="60">
        <v>0</v>
      </c>
      <c r="I34" s="71"/>
      <c r="J34" s="15"/>
      <c r="K34" s="57"/>
      <c r="M34" s="29"/>
    </row>
    <row r="35" spans="1:13" x14ac:dyDescent="0.25">
      <c r="A35" s="41" t="s">
        <v>113</v>
      </c>
      <c r="B35" s="60">
        <v>27086.953739999997</v>
      </c>
      <c r="C35" s="60">
        <v>15072.999810000001</v>
      </c>
      <c r="D35" s="78">
        <v>55.646714483590365</v>
      </c>
      <c r="E35" s="60">
        <v>29487.319199999998</v>
      </c>
      <c r="F35" s="60">
        <v>23032.008879999998</v>
      </c>
      <c r="G35" s="78">
        <v>78.108181770555802</v>
      </c>
      <c r="I35" s="71"/>
      <c r="J35" s="15"/>
      <c r="K35" s="57"/>
      <c r="M35" s="29"/>
    </row>
    <row r="36" spans="1:13" x14ac:dyDescent="0.25">
      <c r="A36" s="30" t="s">
        <v>114</v>
      </c>
      <c r="B36" s="59">
        <v>3292.6572999999999</v>
      </c>
      <c r="C36" s="59">
        <v>6026.4710500000001</v>
      </c>
      <c r="D36" s="77">
        <v>183.02758231170918</v>
      </c>
      <c r="E36" s="59">
        <v>167.72139999999999</v>
      </c>
      <c r="F36" s="59">
        <v>164.58933999999999</v>
      </c>
      <c r="G36" s="77">
        <v>98.132581769529708</v>
      </c>
      <c r="I36" s="71"/>
      <c r="J36" s="15"/>
      <c r="K36" s="57"/>
      <c r="M36" s="29"/>
    </row>
    <row r="37" spans="1:13" x14ac:dyDescent="0.25">
      <c r="A37" s="41" t="s">
        <v>115</v>
      </c>
      <c r="B37" s="60">
        <v>312.94600000000003</v>
      </c>
      <c r="C37" s="60">
        <v>254.07232999999999</v>
      </c>
      <c r="D37" s="78">
        <v>81.187275120947376</v>
      </c>
      <c r="E37" s="60">
        <v>108.76752999999999</v>
      </c>
      <c r="F37" s="60">
        <v>91.4268</v>
      </c>
      <c r="G37" s="78">
        <v>84.057071076266979</v>
      </c>
      <c r="I37" s="71"/>
      <c r="J37" s="15"/>
      <c r="K37" s="57"/>
      <c r="M37" s="29"/>
    </row>
    <row r="38" spans="1:13" x14ac:dyDescent="0.25">
      <c r="A38" s="41" t="s">
        <v>116</v>
      </c>
      <c r="B38" s="60">
        <v>2936.62075</v>
      </c>
      <c r="C38" s="60">
        <v>5740.1628300000002</v>
      </c>
      <c r="D38" s="78">
        <v>195.46830587504363</v>
      </c>
      <c r="E38" s="60">
        <v>31.672830000000001</v>
      </c>
      <c r="F38" s="60">
        <v>52.323039999999999</v>
      </c>
      <c r="G38" s="78">
        <v>165.19849978672571</v>
      </c>
      <c r="I38" s="71"/>
      <c r="J38" s="15"/>
      <c r="K38" s="57"/>
      <c r="M38" s="29"/>
    </row>
    <row r="39" spans="1:13" x14ac:dyDescent="0.25">
      <c r="A39" s="41" t="s">
        <v>117</v>
      </c>
      <c r="B39" s="60">
        <v>43.09055</v>
      </c>
      <c r="C39" s="60">
        <v>32.235889999999998</v>
      </c>
      <c r="D39" s="78">
        <v>74.809650839917325</v>
      </c>
      <c r="E39" s="60">
        <v>27.281040000000001</v>
      </c>
      <c r="F39" s="60">
        <v>20.839500000000001</v>
      </c>
      <c r="G39" s="78">
        <v>76.388216871497576</v>
      </c>
      <c r="I39" s="71"/>
      <c r="J39" s="15"/>
      <c r="K39" s="57"/>
      <c r="M39" s="29"/>
    </row>
    <row r="40" spans="1:13" x14ac:dyDescent="0.25">
      <c r="A40" s="30" t="s">
        <v>118</v>
      </c>
      <c r="B40" s="59">
        <v>108815.40870999999</v>
      </c>
      <c r="C40" s="59">
        <v>115470.67554000001</v>
      </c>
      <c r="D40" s="77">
        <v>106.11610700074357</v>
      </c>
      <c r="E40" s="59">
        <v>11200.122009999999</v>
      </c>
      <c r="F40" s="59">
        <v>10744.694880000001</v>
      </c>
      <c r="G40" s="77">
        <v>95.933730636207613</v>
      </c>
      <c r="I40" s="71"/>
      <c r="J40" s="15"/>
      <c r="K40" s="57"/>
      <c r="M40" s="29"/>
    </row>
    <row r="41" spans="1:13" x14ac:dyDescent="0.25">
      <c r="A41" s="41" t="s">
        <v>119</v>
      </c>
      <c r="B41" s="60">
        <v>1029.1088399999999</v>
      </c>
      <c r="C41" s="60">
        <v>972.90536999999995</v>
      </c>
      <c r="D41" s="78">
        <v>94.538627226251421</v>
      </c>
      <c r="E41" s="60">
        <v>44.870249999999999</v>
      </c>
      <c r="F41" s="60">
        <v>23.45834</v>
      </c>
      <c r="G41" s="78">
        <v>52.280386224725738</v>
      </c>
      <c r="I41" s="71"/>
      <c r="J41" s="15"/>
      <c r="K41" s="57"/>
      <c r="M41" s="29"/>
    </row>
    <row r="42" spans="1:13" x14ac:dyDescent="0.25">
      <c r="A42" s="41" t="s">
        <v>120</v>
      </c>
      <c r="B42" s="60">
        <v>1524.3899899999999</v>
      </c>
      <c r="C42" s="60">
        <v>2097.0033200000003</v>
      </c>
      <c r="D42" s="78">
        <v>137.56344070456672</v>
      </c>
      <c r="E42" s="60">
        <v>592.97397000000001</v>
      </c>
      <c r="F42" s="60">
        <v>245.08432000000002</v>
      </c>
      <c r="G42" s="78">
        <v>41.331379183474112</v>
      </c>
      <c r="I42" s="71"/>
      <c r="J42" s="15"/>
      <c r="K42" s="57"/>
      <c r="M42" s="29"/>
    </row>
    <row r="43" spans="1:13" x14ac:dyDescent="0.25">
      <c r="A43" s="41" t="s">
        <v>121</v>
      </c>
      <c r="B43" s="60">
        <v>12147.29212</v>
      </c>
      <c r="C43" s="60">
        <v>11288.95364</v>
      </c>
      <c r="D43" s="78">
        <v>92.933910936522366</v>
      </c>
      <c r="E43" s="60">
        <v>16.93525</v>
      </c>
      <c r="F43" s="60">
        <v>39.681379999999997</v>
      </c>
      <c r="G43" s="78">
        <v>234.31233669417338</v>
      </c>
      <c r="I43" s="71"/>
      <c r="J43" s="15"/>
      <c r="K43" s="57"/>
      <c r="M43" s="29"/>
    </row>
    <row r="44" spans="1:13" x14ac:dyDescent="0.25">
      <c r="A44" s="41" t="s">
        <v>122</v>
      </c>
      <c r="B44" s="60">
        <v>41880.564760000001</v>
      </c>
      <c r="C44" s="60">
        <v>51897.485329999996</v>
      </c>
      <c r="D44" s="78">
        <v>123.91782591138103</v>
      </c>
      <c r="E44" s="60">
        <v>8765.0224299999991</v>
      </c>
      <c r="F44" s="60">
        <v>8017.9973899999995</v>
      </c>
      <c r="G44" s="78">
        <v>91.477203327590345</v>
      </c>
      <c r="I44" s="71"/>
      <c r="J44" s="15"/>
      <c r="K44" s="57"/>
      <c r="M44" s="29"/>
    </row>
    <row r="45" spans="1:13" x14ac:dyDescent="0.25">
      <c r="A45" s="41" t="s">
        <v>123</v>
      </c>
      <c r="B45" s="60">
        <v>20585.71416</v>
      </c>
      <c r="C45" s="60">
        <v>20008.047780000001</v>
      </c>
      <c r="D45" s="78">
        <v>97.19384824101725</v>
      </c>
      <c r="E45" s="60">
        <v>921.80074999999999</v>
      </c>
      <c r="F45" s="60">
        <v>986.55297999999993</v>
      </c>
      <c r="G45" s="78">
        <v>107.02453648470127</v>
      </c>
      <c r="I45" s="71"/>
      <c r="J45" s="15"/>
      <c r="K45" s="57"/>
      <c r="M45" s="29"/>
    </row>
    <row r="46" spans="1:13" x14ac:dyDescent="0.25">
      <c r="A46" s="41" t="s">
        <v>124</v>
      </c>
      <c r="B46" s="60">
        <v>1724.79809</v>
      </c>
      <c r="C46" s="60">
        <v>1972.83214</v>
      </c>
      <c r="D46" s="78">
        <v>114.38046873069068</v>
      </c>
      <c r="E46" s="60">
        <v>0</v>
      </c>
      <c r="F46" s="60">
        <v>2.6916500000000001</v>
      </c>
      <c r="G46" s="60">
        <v>0</v>
      </c>
      <c r="I46" s="71"/>
      <c r="J46" s="15"/>
      <c r="K46" s="57"/>
      <c r="M46" s="29"/>
    </row>
    <row r="47" spans="1:13" x14ac:dyDescent="0.25">
      <c r="A47" s="41" t="s">
        <v>125</v>
      </c>
      <c r="B47" s="60">
        <v>1390.69517</v>
      </c>
      <c r="C47" s="60">
        <v>1734.79801</v>
      </c>
      <c r="D47" s="78">
        <v>124.74322536116955</v>
      </c>
      <c r="E47" s="60">
        <v>57.247489999999999</v>
      </c>
      <c r="F47" s="60">
        <v>22.448720000000002</v>
      </c>
      <c r="G47" s="78">
        <v>39.213457218823045</v>
      </c>
      <c r="I47" s="71"/>
      <c r="J47" s="15"/>
      <c r="K47" s="57"/>
      <c r="M47" s="29"/>
    </row>
    <row r="48" spans="1:13" x14ac:dyDescent="0.25">
      <c r="A48" s="41" t="s">
        <v>126</v>
      </c>
      <c r="B48" s="60">
        <v>14921.61513</v>
      </c>
      <c r="C48" s="60">
        <v>12861.02685</v>
      </c>
      <c r="D48" s="78">
        <v>86.190581501749264</v>
      </c>
      <c r="E48" s="60">
        <v>293.70708000000002</v>
      </c>
      <c r="F48" s="60">
        <v>615.46248000000003</v>
      </c>
      <c r="G48" s="78">
        <v>209.54975957678653</v>
      </c>
      <c r="I48" s="71"/>
      <c r="J48" s="15"/>
      <c r="K48" s="57"/>
      <c r="M48" s="29"/>
    </row>
    <row r="49" spans="1:13" x14ac:dyDescent="0.25">
      <c r="A49" s="41" t="s">
        <v>127</v>
      </c>
      <c r="B49" s="60">
        <v>13611.230449999999</v>
      </c>
      <c r="C49" s="60">
        <v>12637.623099999999</v>
      </c>
      <c r="D49" s="78">
        <v>92.847029123660164</v>
      </c>
      <c r="E49" s="60">
        <v>507.56478999999996</v>
      </c>
      <c r="F49" s="60">
        <v>791.31762000000003</v>
      </c>
      <c r="G49" s="78">
        <v>155.90475060336635</v>
      </c>
      <c r="I49" s="71"/>
      <c r="J49" s="15"/>
      <c r="K49" s="57"/>
      <c r="M49" s="29"/>
    </row>
    <row r="50" spans="1:13" x14ac:dyDescent="0.25">
      <c r="A50" s="30" t="s">
        <v>128</v>
      </c>
      <c r="B50" s="59">
        <v>188553.55486</v>
      </c>
      <c r="C50" s="59">
        <v>152582.00529</v>
      </c>
      <c r="D50" s="77">
        <v>80.922369988352287</v>
      </c>
      <c r="E50" s="59">
        <v>41717.118659999993</v>
      </c>
      <c r="F50" s="59">
        <v>34167.30098</v>
      </c>
      <c r="G50" s="77">
        <v>81.902351067119469</v>
      </c>
      <c r="I50" s="71"/>
      <c r="J50" s="15"/>
      <c r="K50" s="57"/>
      <c r="M50" s="29"/>
    </row>
    <row r="51" spans="1:13" x14ac:dyDescent="0.25">
      <c r="A51" s="41" t="s">
        <v>129</v>
      </c>
      <c r="B51" s="60">
        <v>106.22369999999999</v>
      </c>
      <c r="C51" s="60">
        <v>69.217559999999992</v>
      </c>
      <c r="D51" s="78">
        <v>65.162068351977936</v>
      </c>
      <c r="E51" s="60">
        <v>29.382900000000003</v>
      </c>
      <c r="F51" s="60">
        <v>0</v>
      </c>
      <c r="G51" s="78">
        <v>0</v>
      </c>
      <c r="I51" s="71"/>
      <c r="J51" s="15"/>
      <c r="K51" s="57"/>
      <c r="M51" s="29"/>
    </row>
    <row r="52" spans="1:13" x14ac:dyDescent="0.25">
      <c r="A52" s="41" t="s">
        <v>130</v>
      </c>
      <c r="B52" s="60">
        <v>8106.88454</v>
      </c>
      <c r="C52" s="60">
        <v>7107.9208699999999</v>
      </c>
      <c r="D52" s="78">
        <v>87.677588535139051</v>
      </c>
      <c r="E52" s="60">
        <v>33.635550000000002</v>
      </c>
      <c r="F52" s="60">
        <v>13.710600000000001</v>
      </c>
      <c r="G52" s="78">
        <v>40.76222924851831</v>
      </c>
      <c r="I52" s="71"/>
      <c r="J52" s="15"/>
      <c r="K52" s="57"/>
      <c r="M52" s="29"/>
    </row>
    <row r="53" spans="1:13" x14ac:dyDescent="0.25">
      <c r="A53" s="41" t="s">
        <v>131</v>
      </c>
      <c r="B53" s="60">
        <v>12172.88674</v>
      </c>
      <c r="C53" s="60">
        <v>10845.26021</v>
      </c>
      <c r="D53" s="78">
        <v>89.093576911075417</v>
      </c>
      <c r="E53" s="60">
        <v>817.32170999999994</v>
      </c>
      <c r="F53" s="60">
        <v>586.67556999999999</v>
      </c>
      <c r="G53" s="78">
        <v>71.780250398585395</v>
      </c>
      <c r="I53" s="71"/>
      <c r="J53" s="15"/>
      <c r="K53" s="57"/>
      <c r="M53" s="29"/>
    </row>
    <row r="54" spans="1:13" x14ac:dyDescent="0.25">
      <c r="A54" s="41" t="s">
        <v>132</v>
      </c>
      <c r="B54" s="60">
        <v>14038.75087</v>
      </c>
      <c r="C54" s="60">
        <v>13450.31309</v>
      </c>
      <c r="D54" s="78">
        <v>95.80847480342814</v>
      </c>
      <c r="E54" s="60">
        <v>177.85912999999999</v>
      </c>
      <c r="F54" s="60">
        <v>247.99995000000001</v>
      </c>
      <c r="G54" s="78">
        <v>139.43616501441338</v>
      </c>
      <c r="I54" s="71"/>
      <c r="J54" s="15"/>
      <c r="K54" s="57"/>
      <c r="M54" s="29"/>
    </row>
    <row r="55" spans="1:13" x14ac:dyDescent="0.25">
      <c r="A55" s="41" t="s">
        <v>133</v>
      </c>
      <c r="B55" s="60">
        <v>9052.6844700000001</v>
      </c>
      <c r="C55" s="60">
        <v>8527.97048</v>
      </c>
      <c r="D55" s="78">
        <v>94.203774673259986</v>
      </c>
      <c r="E55" s="60">
        <v>36.405209999999997</v>
      </c>
      <c r="F55" s="60">
        <v>32.717580000000005</v>
      </c>
      <c r="G55" s="78">
        <v>89.870598191852238</v>
      </c>
      <c r="I55" s="71"/>
      <c r="J55" s="15"/>
      <c r="K55" s="57"/>
      <c r="M55" s="29"/>
    </row>
    <row r="56" spans="1:13" x14ac:dyDescent="0.25">
      <c r="A56" s="41" t="s">
        <v>134</v>
      </c>
      <c r="B56" s="60">
        <v>54695.845209999999</v>
      </c>
      <c r="C56" s="60">
        <v>42551.18679</v>
      </c>
      <c r="D56" s="78">
        <v>77.79601289024491</v>
      </c>
      <c r="E56" s="60">
        <v>1310.6289999999999</v>
      </c>
      <c r="F56" s="60">
        <v>846.86087999999995</v>
      </c>
      <c r="G56" s="78">
        <v>64.614843712446472</v>
      </c>
      <c r="I56" s="71"/>
      <c r="J56" s="15"/>
      <c r="K56" s="57"/>
      <c r="M56" s="29"/>
    </row>
    <row r="57" spans="1:13" x14ac:dyDescent="0.25">
      <c r="A57" s="41" t="s">
        <v>135</v>
      </c>
      <c r="B57" s="60">
        <v>35158.20433</v>
      </c>
      <c r="C57" s="60">
        <v>24345.904480000001</v>
      </c>
      <c r="D57" s="78">
        <v>69.246723329456231</v>
      </c>
      <c r="E57" s="60">
        <v>9777.4345699999994</v>
      </c>
      <c r="F57" s="60">
        <v>5805.24683</v>
      </c>
      <c r="G57" s="78">
        <v>59.373926651600186</v>
      </c>
      <c r="I57" s="71"/>
      <c r="J57" s="15"/>
      <c r="K57" s="57"/>
      <c r="M57" s="29"/>
    </row>
    <row r="58" spans="1:13" x14ac:dyDescent="0.25">
      <c r="A58" s="41" t="s">
        <v>136</v>
      </c>
      <c r="B58" s="60">
        <v>9349.8879499999985</v>
      </c>
      <c r="C58" s="60">
        <v>7518.32215</v>
      </c>
      <c r="D58" s="78">
        <v>80.410826206746151</v>
      </c>
      <c r="E58" s="60">
        <v>26502.797429999999</v>
      </c>
      <c r="F58" s="60">
        <v>25419.38132</v>
      </c>
      <c r="G58" s="78">
        <v>95.912068856649753</v>
      </c>
      <c r="I58" s="71"/>
      <c r="J58" s="15"/>
      <c r="K58" s="57"/>
      <c r="M58" s="29"/>
    </row>
    <row r="59" spans="1:13" x14ac:dyDescent="0.25">
      <c r="A59" s="41" t="s">
        <v>137</v>
      </c>
      <c r="B59" s="60">
        <v>45872.18705</v>
      </c>
      <c r="C59" s="60">
        <v>38165.909659999998</v>
      </c>
      <c r="D59" s="78">
        <v>83.200545067536723</v>
      </c>
      <c r="E59" s="60">
        <v>3031.6531600000003</v>
      </c>
      <c r="F59" s="60">
        <v>1214.7082499999999</v>
      </c>
      <c r="G59" s="78">
        <v>40.06752045474753</v>
      </c>
      <c r="I59" s="71"/>
      <c r="J59" s="15"/>
      <c r="K59" s="57"/>
      <c r="M59" s="29"/>
    </row>
    <row r="60" spans="1:13" x14ac:dyDescent="0.25">
      <c r="A60" s="30" t="s">
        <v>138</v>
      </c>
      <c r="B60" s="59">
        <v>239294.70790000001</v>
      </c>
      <c r="C60" s="59">
        <v>188776.82955000002</v>
      </c>
      <c r="D60" s="77">
        <v>78.888844306949252</v>
      </c>
      <c r="E60" s="59">
        <v>14317.076859999999</v>
      </c>
      <c r="F60" s="59">
        <v>13555.26485</v>
      </c>
      <c r="G60" s="77">
        <v>94.678997553415385</v>
      </c>
      <c r="I60" s="71"/>
      <c r="J60" s="15"/>
      <c r="K60" s="57"/>
      <c r="M60" s="29"/>
    </row>
    <row r="61" spans="1:13" x14ac:dyDescent="0.25">
      <c r="A61" s="41" t="s">
        <v>139</v>
      </c>
      <c r="B61" s="60">
        <v>6047.94481</v>
      </c>
      <c r="C61" s="60">
        <v>4032.9492799999998</v>
      </c>
      <c r="D61" s="78">
        <v>66.682970938023487</v>
      </c>
      <c r="E61" s="60">
        <v>73.145920000000004</v>
      </c>
      <c r="F61" s="60">
        <v>244.71304000000001</v>
      </c>
      <c r="G61" s="81" t="s">
        <v>94</v>
      </c>
      <c r="I61" s="71"/>
      <c r="J61" s="15"/>
      <c r="K61" s="57"/>
      <c r="M61" s="29"/>
    </row>
    <row r="62" spans="1:13" x14ac:dyDescent="0.25">
      <c r="A62" s="41" t="s">
        <v>140</v>
      </c>
      <c r="B62" s="60">
        <v>25510.508530000003</v>
      </c>
      <c r="C62" s="60">
        <v>20823.344929999999</v>
      </c>
      <c r="D62" s="78">
        <v>81.626537963804353</v>
      </c>
      <c r="E62" s="60">
        <v>1095.14417</v>
      </c>
      <c r="F62" s="60">
        <v>965.74909000000002</v>
      </c>
      <c r="G62" s="78">
        <v>88.184653350252503</v>
      </c>
      <c r="I62" s="71"/>
      <c r="J62" s="15"/>
      <c r="K62" s="57"/>
      <c r="M62" s="29"/>
    </row>
    <row r="63" spans="1:13" x14ac:dyDescent="0.25">
      <c r="A63" s="41" t="s">
        <v>141</v>
      </c>
      <c r="B63" s="60">
        <v>1304.14428</v>
      </c>
      <c r="C63" s="60">
        <v>1013.12392</v>
      </c>
      <c r="D63" s="78">
        <v>77.684956759538906</v>
      </c>
      <c r="E63" s="60">
        <v>118.10846000000001</v>
      </c>
      <c r="F63" s="60">
        <v>82.381550000000004</v>
      </c>
      <c r="G63" s="78">
        <v>69.750761291782155</v>
      </c>
      <c r="I63" s="71"/>
      <c r="J63" s="15"/>
      <c r="K63" s="57"/>
      <c r="M63" s="29"/>
    </row>
    <row r="64" spans="1:13" x14ac:dyDescent="0.25">
      <c r="A64" s="41" t="s">
        <v>142</v>
      </c>
      <c r="B64" s="60">
        <v>39550.013399999996</v>
      </c>
      <c r="C64" s="60">
        <v>35391.558239999998</v>
      </c>
      <c r="D64" s="78">
        <v>89.485578379096069</v>
      </c>
      <c r="E64" s="60">
        <v>5273.4314899999999</v>
      </c>
      <c r="F64" s="60">
        <v>3955.6980400000002</v>
      </c>
      <c r="G64" s="78">
        <v>75.011840914235535</v>
      </c>
      <c r="I64" s="71"/>
      <c r="J64" s="15"/>
      <c r="K64" s="57"/>
      <c r="M64" s="29"/>
    </row>
    <row r="65" spans="1:13" x14ac:dyDescent="0.25">
      <c r="A65" s="41" t="s">
        <v>143</v>
      </c>
      <c r="B65" s="60">
        <v>8601.7862599999989</v>
      </c>
      <c r="C65" s="60">
        <v>9046.8583800000015</v>
      </c>
      <c r="D65" s="78">
        <v>105.17418250752957</v>
      </c>
      <c r="E65" s="60">
        <v>148.17848999999998</v>
      </c>
      <c r="F65" s="60">
        <v>200.60377</v>
      </c>
      <c r="G65" s="78">
        <v>135.37981794793563</v>
      </c>
      <c r="I65" s="71"/>
      <c r="J65" s="15"/>
      <c r="K65" s="57"/>
      <c r="M65" s="29"/>
    </row>
    <row r="66" spans="1:13" x14ac:dyDescent="0.25">
      <c r="A66" s="41" t="s">
        <v>144</v>
      </c>
      <c r="B66" s="60">
        <v>29881.7745</v>
      </c>
      <c r="C66" s="60">
        <v>26496.879420000001</v>
      </c>
      <c r="D66" s="78">
        <v>88.672375932694365</v>
      </c>
      <c r="E66" s="60">
        <v>1088.34185</v>
      </c>
      <c r="F66" s="60">
        <v>1356.3028300000001</v>
      </c>
      <c r="G66" s="78">
        <v>124.62103060724901</v>
      </c>
      <c r="I66" s="71"/>
      <c r="J66" s="15"/>
      <c r="K66" s="57"/>
      <c r="M66" s="29"/>
    </row>
    <row r="67" spans="1:13" x14ac:dyDescent="0.25">
      <c r="A67" s="41" t="s">
        <v>145</v>
      </c>
      <c r="B67" s="60">
        <v>40802.681329999999</v>
      </c>
      <c r="C67" s="60">
        <v>38534.191429999999</v>
      </c>
      <c r="D67" s="78">
        <v>94.440341109808131</v>
      </c>
      <c r="E67" s="60">
        <v>1522.9617900000001</v>
      </c>
      <c r="F67" s="60">
        <v>1029.6597400000001</v>
      </c>
      <c r="G67" s="78">
        <v>67.609033053941559</v>
      </c>
      <c r="I67" s="71"/>
      <c r="J67" s="15"/>
      <c r="K67" s="57"/>
      <c r="M67" s="29"/>
    </row>
    <row r="68" spans="1:13" x14ac:dyDescent="0.25">
      <c r="A68" s="41" t="s">
        <v>146</v>
      </c>
      <c r="B68" s="60">
        <v>82947.728690000004</v>
      </c>
      <c r="C68" s="60">
        <v>51215.83756</v>
      </c>
      <c r="D68" s="78">
        <v>61.744713651423311</v>
      </c>
      <c r="E68" s="60">
        <v>4604.1476399999992</v>
      </c>
      <c r="F68" s="60">
        <v>5326.0742900000005</v>
      </c>
      <c r="G68" s="78">
        <v>115.67991963871953</v>
      </c>
      <c r="I68" s="71"/>
      <c r="J68" s="15"/>
      <c r="K68" s="57"/>
      <c r="M68" s="29"/>
    </row>
    <row r="69" spans="1:13" x14ac:dyDescent="0.25">
      <c r="A69" s="41" t="s">
        <v>147</v>
      </c>
      <c r="B69" s="60">
        <v>4648.1260999999995</v>
      </c>
      <c r="C69" s="60">
        <v>2222.0863899999999</v>
      </c>
      <c r="D69" s="78">
        <v>47.806069417953189</v>
      </c>
      <c r="E69" s="60">
        <v>393.61705000000001</v>
      </c>
      <c r="F69" s="60">
        <v>394.08249999999998</v>
      </c>
      <c r="G69" s="78">
        <v>100.11824945083043</v>
      </c>
      <c r="I69" s="71"/>
      <c r="J69" s="15"/>
      <c r="K69" s="57"/>
      <c r="M69" s="29"/>
    </row>
    <row r="70" spans="1:13" x14ac:dyDescent="0.25">
      <c r="A70" s="30" t="s">
        <v>148</v>
      </c>
      <c r="B70" s="59">
        <v>143269.24257</v>
      </c>
      <c r="C70" s="59">
        <v>110285.20491</v>
      </c>
      <c r="D70" s="77">
        <v>76.977586348385756</v>
      </c>
      <c r="E70" s="59">
        <v>4678.2075000000004</v>
      </c>
      <c r="F70" s="59">
        <v>4192.35268</v>
      </c>
      <c r="G70" s="77">
        <v>89.614508975927194</v>
      </c>
      <c r="I70" s="71"/>
      <c r="J70" s="15"/>
      <c r="K70" s="57"/>
      <c r="M70" s="29"/>
    </row>
    <row r="71" spans="1:13" x14ac:dyDescent="0.25">
      <c r="A71" s="41" t="s">
        <v>149</v>
      </c>
      <c r="B71" s="60">
        <v>9118.1207799999993</v>
      </c>
      <c r="C71" s="60">
        <v>10928.07048</v>
      </c>
      <c r="D71" s="78">
        <v>119.85002988740845</v>
      </c>
      <c r="E71" s="60">
        <v>146.83634000000001</v>
      </c>
      <c r="F71" s="60">
        <v>92.823549999999997</v>
      </c>
      <c r="G71" s="78">
        <v>63.215652201628018</v>
      </c>
      <c r="I71" s="71"/>
      <c r="J71" s="15"/>
      <c r="K71" s="57"/>
      <c r="M71" s="29"/>
    </row>
    <row r="72" spans="1:13" x14ac:dyDescent="0.25">
      <c r="A72" s="41" t="s">
        <v>150</v>
      </c>
      <c r="B72" s="60">
        <v>29962.073049999999</v>
      </c>
      <c r="C72" s="60">
        <v>18948.987860000001</v>
      </c>
      <c r="D72" s="78">
        <v>63.24324698220439</v>
      </c>
      <c r="E72" s="60">
        <v>264.83436999999998</v>
      </c>
      <c r="F72" s="60">
        <v>514.57396999999992</v>
      </c>
      <c r="G72" s="78">
        <v>194.30029795603946</v>
      </c>
      <c r="I72" s="71"/>
      <c r="J72" s="15"/>
      <c r="K72" s="57"/>
      <c r="M72" s="29"/>
    </row>
    <row r="73" spans="1:13" x14ac:dyDescent="0.25">
      <c r="A73" s="41" t="s">
        <v>151</v>
      </c>
      <c r="B73" s="60">
        <v>4169.1472599999997</v>
      </c>
      <c r="C73" s="60">
        <v>2531.5106700000001</v>
      </c>
      <c r="D73" s="78">
        <v>60.720106825874034</v>
      </c>
      <c r="E73" s="60">
        <v>55.438269999999996</v>
      </c>
      <c r="F73" s="60">
        <v>28.404730000000001</v>
      </c>
      <c r="G73" s="78">
        <v>51.236681808433062</v>
      </c>
      <c r="I73" s="71"/>
      <c r="J73" s="15"/>
      <c r="K73" s="57"/>
      <c r="M73" s="29"/>
    </row>
    <row r="74" spans="1:13" x14ac:dyDescent="0.25">
      <c r="A74" s="41" t="s">
        <v>152</v>
      </c>
      <c r="B74" s="60">
        <v>32184.86896</v>
      </c>
      <c r="C74" s="60">
        <v>23042.444520000001</v>
      </c>
      <c r="D74" s="78">
        <v>71.594029320540699</v>
      </c>
      <c r="E74" s="60">
        <v>643.19045999999992</v>
      </c>
      <c r="F74" s="60">
        <v>525.46650999999997</v>
      </c>
      <c r="G74" s="78">
        <v>81.696875603534309</v>
      </c>
      <c r="I74" s="71"/>
      <c r="J74" s="15"/>
      <c r="K74" s="57"/>
      <c r="M74" s="29"/>
    </row>
    <row r="75" spans="1:13" x14ac:dyDescent="0.25">
      <c r="A75" s="41" t="s">
        <v>153</v>
      </c>
      <c r="B75" s="60">
        <v>15791.095499999999</v>
      </c>
      <c r="C75" s="60">
        <v>13280.865109999999</v>
      </c>
      <c r="D75" s="78">
        <v>84.103507004944646</v>
      </c>
      <c r="E75" s="60">
        <v>168.62931</v>
      </c>
      <c r="F75" s="60">
        <v>156.26323000000002</v>
      </c>
      <c r="G75" s="78">
        <v>92.666707822026922</v>
      </c>
      <c r="I75" s="71"/>
      <c r="J75" s="15"/>
      <c r="K75" s="57"/>
      <c r="M75" s="29"/>
    </row>
    <row r="76" spans="1:13" x14ac:dyDescent="0.25">
      <c r="A76" s="41" t="s">
        <v>154</v>
      </c>
      <c r="B76" s="60">
        <v>9799.06754</v>
      </c>
      <c r="C76" s="60">
        <v>9140.44938</v>
      </c>
      <c r="D76" s="78">
        <v>93.27876701215186</v>
      </c>
      <c r="E76" s="60">
        <v>354.04460999999998</v>
      </c>
      <c r="F76" s="60">
        <v>517.59793000000002</v>
      </c>
      <c r="G76" s="78">
        <v>146.19568138602648</v>
      </c>
      <c r="I76" s="71"/>
      <c r="J76" s="15"/>
      <c r="K76" s="57"/>
      <c r="M76" s="29"/>
    </row>
    <row r="77" spans="1:13" x14ac:dyDescent="0.25">
      <c r="A77" s="41" t="s">
        <v>155</v>
      </c>
      <c r="B77" s="60">
        <v>4048.6464900000001</v>
      </c>
      <c r="C77" s="60">
        <v>1884.25117</v>
      </c>
      <c r="D77" s="78">
        <v>46.540274006486548</v>
      </c>
      <c r="E77" s="60">
        <v>18.46763</v>
      </c>
      <c r="F77" s="60">
        <v>38.979759999999999</v>
      </c>
      <c r="G77" s="78">
        <v>211.0707221229795</v>
      </c>
      <c r="I77" s="71"/>
      <c r="J77" s="15"/>
      <c r="K77" s="57"/>
      <c r="M77" s="29"/>
    </row>
    <row r="78" spans="1:13" x14ac:dyDescent="0.25">
      <c r="A78" s="41" t="s">
        <v>156</v>
      </c>
      <c r="B78" s="60">
        <v>38196.222990000002</v>
      </c>
      <c r="C78" s="60">
        <v>30528.62572</v>
      </c>
      <c r="D78" s="78">
        <v>79.925771006187119</v>
      </c>
      <c r="E78" s="60">
        <v>3026.7665099999999</v>
      </c>
      <c r="F78" s="60">
        <v>2318.2429999999999</v>
      </c>
      <c r="G78" s="78">
        <v>76.591405129561835</v>
      </c>
      <c r="I78" s="71"/>
      <c r="J78" s="15"/>
      <c r="K78" s="57"/>
      <c r="M78" s="29"/>
    </row>
    <row r="79" spans="1:13" x14ac:dyDescent="0.25">
      <c r="A79" s="30" t="s">
        <v>157</v>
      </c>
      <c r="B79" s="59">
        <v>1.1459999999999999</v>
      </c>
      <c r="C79" s="59">
        <v>14.711200000000002</v>
      </c>
      <c r="D79" s="80" t="s">
        <v>94</v>
      </c>
      <c r="E79" s="59">
        <v>0</v>
      </c>
      <c r="F79" s="59">
        <v>0</v>
      </c>
      <c r="G79" s="59">
        <v>0</v>
      </c>
      <c r="I79" s="71"/>
      <c r="J79" s="15"/>
      <c r="K79" s="57"/>
      <c r="M79" s="29"/>
    </row>
    <row r="80" spans="1:13" x14ac:dyDescent="0.25">
      <c r="J80" s="15"/>
      <c r="K80" s="57"/>
    </row>
    <row r="81" spans="1:11" x14ac:dyDescent="0.25">
      <c r="K81" s="57"/>
    </row>
    <row r="82" spans="1:11" x14ac:dyDescent="0.25">
      <c r="A82" s="13" t="s">
        <v>18</v>
      </c>
      <c r="K82" s="57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36" sqref="G36"/>
    </sheetView>
  </sheetViews>
  <sheetFormatPr defaultRowHeight="15" x14ac:dyDescent="0.25"/>
  <cols>
    <col min="1" max="1" width="55.5703125" customWidth="1"/>
    <col min="2" max="3" width="12.7109375" customWidth="1"/>
    <col min="4" max="4" width="14" customWidth="1"/>
    <col min="5" max="6" width="11.7109375" customWidth="1"/>
    <col min="7" max="7" width="18.7109375" customWidth="1"/>
  </cols>
  <sheetData>
    <row r="1" spans="1:13" x14ac:dyDescent="0.25">
      <c r="A1" s="43" t="s">
        <v>158</v>
      </c>
      <c r="B1" s="32"/>
      <c r="C1" s="33"/>
      <c r="D1" s="33"/>
      <c r="E1" s="33"/>
      <c r="F1" s="33"/>
      <c r="G1" s="33"/>
    </row>
    <row r="2" spans="1:13" x14ac:dyDescent="0.25">
      <c r="A2" s="104" t="s">
        <v>159</v>
      </c>
      <c r="B2" s="87" t="s">
        <v>160</v>
      </c>
      <c r="C2" s="95"/>
      <c r="D2" s="96"/>
      <c r="E2" s="97" t="s">
        <v>161</v>
      </c>
      <c r="F2" s="98"/>
      <c r="G2" s="99"/>
    </row>
    <row r="3" spans="1:13" x14ac:dyDescent="0.25">
      <c r="A3" s="105"/>
      <c r="B3" s="100" t="s">
        <v>187</v>
      </c>
      <c r="C3" s="100" t="s">
        <v>186</v>
      </c>
      <c r="D3" s="34" t="s">
        <v>186</v>
      </c>
      <c r="E3" s="100" t="s">
        <v>187</v>
      </c>
      <c r="F3" s="100" t="s">
        <v>186</v>
      </c>
      <c r="G3" s="34" t="s">
        <v>186</v>
      </c>
    </row>
    <row r="4" spans="1:13" x14ac:dyDescent="0.25">
      <c r="A4" s="42"/>
      <c r="B4" s="101"/>
      <c r="C4" s="101"/>
      <c r="D4" s="35" t="s">
        <v>185</v>
      </c>
      <c r="E4" s="101"/>
      <c r="F4" s="101"/>
      <c r="G4" s="35" t="s">
        <v>188</v>
      </c>
    </row>
    <row r="5" spans="1:13" ht="15" customHeight="1" x14ac:dyDescent="0.25">
      <c r="A5" s="51"/>
      <c r="B5" s="37" t="s">
        <v>23</v>
      </c>
      <c r="C5" s="37" t="s">
        <v>23</v>
      </c>
      <c r="D5" s="44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162</v>
      </c>
      <c r="B6" s="39">
        <v>1004815.56488</v>
      </c>
      <c r="C6" s="59">
        <v>846925.58250000002</v>
      </c>
      <c r="D6" s="77">
        <v>84.286670320552219</v>
      </c>
      <c r="E6" s="59">
        <v>155245.48758000002</v>
      </c>
      <c r="F6" s="59">
        <v>133121.14452999999</v>
      </c>
      <c r="G6" s="45">
        <v>85.748801208409319</v>
      </c>
      <c r="I6" s="63"/>
      <c r="J6" s="63"/>
      <c r="K6" s="63"/>
      <c r="L6" s="63"/>
      <c r="M6" s="63"/>
    </row>
    <row r="7" spans="1:13" x14ac:dyDescent="0.25">
      <c r="A7" s="30" t="s">
        <v>183</v>
      </c>
      <c r="B7" s="40">
        <v>62856.418879999997</v>
      </c>
      <c r="C7" s="40">
        <v>61751.836049999998</v>
      </c>
      <c r="D7" s="78">
        <v>98.2426888937011</v>
      </c>
      <c r="E7" s="40">
        <v>3149.4463900000005</v>
      </c>
      <c r="F7" s="40">
        <v>3401.1807900000003</v>
      </c>
      <c r="G7" s="61">
        <v>107.99297301263158</v>
      </c>
      <c r="I7" s="63"/>
      <c r="J7" s="50"/>
      <c r="K7" s="63"/>
      <c r="L7" s="63"/>
      <c r="M7" s="15"/>
    </row>
    <row r="8" spans="1:13" x14ac:dyDescent="0.25">
      <c r="A8" s="30" t="s">
        <v>182</v>
      </c>
      <c r="B8" s="40">
        <v>41517.386119999996</v>
      </c>
      <c r="C8" s="40">
        <v>43661.080590000005</v>
      </c>
      <c r="D8" s="78">
        <v>105.16336568926563</v>
      </c>
      <c r="E8" s="40">
        <v>1049.1069200000002</v>
      </c>
      <c r="F8" s="40">
        <v>1427.8575199999998</v>
      </c>
      <c r="G8" s="61">
        <v>136.10219252009125</v>
      </c>
      <c r="I8" s="63"/>
      <c r="J8" s="50"/>
      <c r="K8" s="63"/>
      <c r="L8" s="63"/>
      <c r="M8" s="15"/>
    </row>
    <row r="9" spans="1:13" x14ac:dyDescent="0.25">
      <c r="A9" s="30" t="s">
        <v>181</v>
      </c>
      <c r="B9" s="40">
        <v>3874.6480200000001</v>
      </c>
      <c r="C9" s="40">
        <v>6632.17022</v>
      </c>
      <c r="D9" s="78">
        <v>171.16832769754399</v>
      </c>
      <c r="E9" s="40">
        <v>69.23308999999999</v>
      </c>
      <c r="F9" s="40">
        <v>73.162539999999993</v>
      </c>
      <c r="G9" s="61">
        <v>105.67568196075028</v>
      </c>
      <c r="I9" s="63"/>
      <c r="J9" s="50"/>
      <c r="K9" s="63"/>
      <c r="L9" s="63"/>
      <c r="M9" s="29"/>
    </row>
    <row r="10" spans="1:13" x14ac:dyDescent="0.25">
      <c r="A10" s="30" t="s">
        <v>180</v>
      </c>
      <c r="B10" s="40">
        <v>96569.340489999988</v>
      </c>
      <c r="C10" s="40">
        <v>91011.692849999992</v>
      </c>
      <c r="D10" s="78">
        <v>94.244914988753081</v>
      </c>
      <c r="E10" s="40">
        <v>9313.951860000001</v>
      </c>
      <c r="F10" s="40">
        <v>8275.9144099999994</v>
      </c>
      <c r="G10" s="61">
        <v>88.855026678224618</v>
      </c>
      <c r="I10" s="63"/>
      <c r="J10" s="50"/>
      <c r="K10" s="63"/>
      <c r="L10" s="63"/>
      <c r="M10" s="29"/>
    </row>
    <row r="11" spans="1:13" ht="15" customHeight="1" x14ac:dyDescent="0.25">
      <c r="A11" s="30" t="s">
        <v>179</v>
      </c>
      <c r="B11" s="40">
        <v>121201.85425999999</v>
      </c>
      <c r="C11" s="40">
        <v>79598.918189999997</v>
      </c>
      <c r="D11" s="78">
        <v>65.674670305988769</v>
      </c>
      <c r="E11" s="60">
        <v>48270.48904</v>
      </c>
      <c r="F11" s="60">
        <v>43005.756550000006</v>
      </c>
      <c r="G11" s="61">
        <v>89.093268796930346</v>
      </c>
      <c r="I11" s="63"/>
      <c r="J11" s="50"/>
      <c r="K11" s="63"/>
      <c r="L11" s="63"/>
      <c r="M11" s="29"/>
    </row>
    <row r="12" spans="1:13" ht="15" customHeight="1" x14ac:dyDescent="0.25">
      <c r="A12" s="30" t="s">
        <v>178</v>
      </c>
      <c r="B12" s="40">
        <v>105594.75584</v>
      </c>
      <c r="C12" s="40">
        <v>110247.65330999998</v>
      </c>
      <c r="D12" s="78">
        <v>104.40637173028762</v>
      </c>
      <c r="E12" s="40">
        <v>10863.13639</v>
      </c>
      <c r="F12" s="40">
        <v>10112.589629999999</v>
      </c>
      <c r="G12" s="61">
        <v>93.090883396337432</v>
      </c>
      <c r="I12" s="63"/>
      <c r="J12" s="50"/>
      <c r="K12" s="63"/>
      <c r="L12" s="63"/>
      <c r="M12" s="15"/>
    </row>
    <row r="13" spans="1:13" ht="15" customHeight="1" x14ac:dyDescent="0.25">
      <c r="A13" s="30" t="s">
        <v>177</v>
      </c>
      <c r="B13" s="40">
        <v>40174.975559999999</v>
      </c>
      <c r="C13" s="40">
        <v>35390.35383</v>
      </c>
      <c r="D13" s="78">
        <v>88.090542275864422</v>
      </c>
      <c r="E13" s="40">
        <v>1255.89393</v>
      </c>
      <c r="F13" s="40">
        <v>1278.9341000000002</v>
      </c>
      <c r="G13" s="61">
        <v>101.83456336953553</v>
      </c>
      <c r="I13" s="63"/>
      <c r="J13" s="50"/>
      <c r="K13" s="63"/>
      <c r="L13" s="63"/>
      <c r="M13" s="15"/>
    </row>
    <row r="14" spans="1:13" x14ac:dyDescent="0.25">
      <c r="A14" s="30" t="s">
        <v>176</v>
      </c>
      <c r="B14" s="40">
        <v>5583.2897699999994</v>
      </c>
      <c r="C14" s="40">
        <v>3417.4959800000001</v>
      </c>
      <c r="D14" s="78">
        <v>61.209360803066481</v>
      </c>
      <c r="E14" s="40">
        <v>901.18236000000002</v>
      </c>
      <c r="F14" s="40">
        <v>698.40197999999998</v>
      </c>
      <c r="G14" s="61">
        <v>77.498407758447456</v>
      </c>
      <c r="I14" s="63"/>
      <c r="J14" s="50"/>
      <c r="K14" s="63"/>
      <c r="L14" s="63"/>
      <c r="M14" s="29"/>
    </row>
    <row r="15" spans="1:13" ht="15" customHeight="1" x14ac:dyDescent="0.25">
      <c r="A15" s="30" t="s">
        <v>175</v>
      </c>
      <c r="B15" s="40">
        <v>15697.85607</v>
      </c>
      <c r="C15" s="40">
        <v>13524.12407</v>
      </c>
      <c r="D15" s="78">
        <v>86.152682313388027</v>
      </c>
      <c r="E15" s="40">
        <v>10763.816859999999</v>
      </c>
      <c r="F15" s="40">
        <v>9988.2531899999994</v>
      </c>
      <c r="G15" s="61">
        <v>92.794715108149845</v>
      </c>
      <c r="I15" s="63"/>
      <c r="J15" s="50"/>
      <c r="K15" s="63"/>
      <c r="L15" s="63"/>
      <c r="M15" s="15"/>
    </row>
    <row r="16" spans="1:13" ht="15" customHeight="1" x14ac:dyDescent="0.25">
      <c r="A16" s="30" t="s">
        <v>174</v>
      </c>
      <c r="B16" s="40">
        <v>15480.075079999999</v>
      </c>
      <c r="C16" s="40">
        <v>13848.83453</v>
      </c>
      <c r="D16" s="78">
        <v>89.462321457939609</v>
      </c>
      <c r="E16" s="40">
        <v>1906.3123800000003</v>
      </c>
      <c r="F16" s="40">
        <v>1434.7101299999999</v>
      </c>
      <c r="G16" s="61">
        <v>75.261019392844716</v>
      </c>
      <c r="I16" s="63"/>
      <c r="J16" s="50"/>
      <c r="K16" s="63"/>
      <c r="L16" s="63"/>
      <c r="M16" s="15"/>
    </row>
    <row r="17" spans="1:13" ht="15" customHeight="1" x14ac:dyDescent="0.25">
      <c r="A17" s="30" t="s">
        <v>173</v>
      </c>
      <c r="B17" s="40">
        <v>38620.307159999997</v>
      </c>
      <c r="C17" s="40">
        <v>29387.506929999996</v>
      </c>
      <c r="D17" s="78">
        <v>76.093405493256554</v>
      </c>
      <c r="E17" s="40">
        <v>652.15721999999982</v>
      </c>
      <c r="F17" s="40">
        <v>534.77120000000002</v>
      </c>
      <c r="G17" s="61">
        <v>82.000349547613709</v>
      </c>
      <c r="I17" s="63"/>
      <c r="J17" s="50"/>
      <c r="K17" s="63"/>
      <c r="L17" s="63"/>
      <c r="M17" s="15"/>
    </row>
    <row r="18" spans="1:13" x14ac:dyDescent="0.25">
      <c r="A18" s="30" t="s">
        <v>169</v>
      </c>
      <c r="B18" s="40">
        <v>17448.674649999997</v>
      </c>
      <c r="C18" s="40">
        <v>14531.659169999999</v>
      </c>
      <c r="D18" s="78">
        <v>83.282309181001324</v>
      </c>
      <c r="E18" s="40">
        <v>197.07625999999999</v>
      </c>
      <c r="F18" s="40">
        <v>169.24322000000001</v>
      </c>
      <c r="G18" s="61">
        <v>85.87702039809362</v>
      </c>
      <c r="I18" s="63"/>
      <c r="J18" s="50"/>
      <c r="K18" s="63"/>
      <c r="L18" s="63"/>
      <c r="M18" s="15"/>
    </row>
    <row r="19" spans="1:13" x14ac:dyDescent="0.25">
      <c r="A19" s="30" t="s">
        <v>168</v>
      </c>
      <c r="B19" s="40">
        <v>39548.169289999998</v>
      </c>
      <c r="C19" s="40">
        <v>29660.708920000001</v>
      </c>
      <c r="D19" s="78">
        <v>74.998942940956553</v>
      </c>
      <c r="E19" s="40">
        <v>1322.4151400000001</v>
      </c>
      <c r="F19" s="40">
        <v>853.76448000000005</v>
      </c>
      <c r="G19" s="61">
        <v>64.561003135520664</v>
      </c>
      <c r="I19" s="63"/>
      <c r="J19" s="50"/>
      <c r="K19" s="63"/>
      <c r="L19" s="63"/>
      <c r="M19" s="15"/>
    </row>
    <row r="20" spans="1:13" ht="15" customHeight="1" x14ac:dyDescent="0.25">
      <c r="A20" s="30" t="s">
        <v>167</v>
      </c>
      <c r="B20" s="40">
        <v>3912.28658</v>
      </c>
      <c r="C20" s="40">
        <v>1919.5932600000001</v>
      </c>
      <c r="D20" s="78">
        <v>49.065762968724037</v>
      </c>
      <c r="E20" s="40">
        <v>98.802840000000003</v>
      </c>
      <c r="F20" s="40">
        <v>4.2791800000000002</v>
      </c>
      <c r="G20" s="61">
        <v>4.3310293509781701</v>
      </c>
      <c r="I20" s="63"/>
      <c r="J20" s="50"/>
      <c r="K20" s="63"/>
      <c r="L20" s="63"/>
      <c r="M20" s="29"/>
    </row>
    <row r="21" spans="1:13" ht="15" customHeight="1" x14ac:dyDescent="0.25">
      <c r="A21" s="30" t="s">
        <v>166</v>
      </c>
      <c r="B21" s="40">
        <v>90790.375090000001</v>
      </c>
      <c r="C21" s="40">
        <v>70401.428650000016</v>
      </c>
      <c r="D21" s="78">
        <v>77.542832684864962</v>
      </c>
      <c r="E21" s="40">
        <v>49563.253910000007</v>
      </c>
      <c r="F21" s="40">
        <v>36376.838619999995</v>
      </c>
      <c r="G21" s="61">
        <v>73.394774858921267</v>
      </c>
      <c r="I21" s="63"/>
      <c r="J21" s="50"/>
      <c r="K21" s="63"/>
      <c r="L21" s="63"/>
      <c r="M21" s="29"/>
    </row>
    <row r="22" spans="1:13" x14ac:dyDescent="0.25">
      <c r="A22" s="30" t="s">
        <v>165</v>
      </c>
      <c r="B22" s="40">
        <v>150995.13785</v>
      </c>
      <c r="C22" s="40">
        <v>134590.99169</v>
      </c>
      <c r="D22" s="78">
        <v>89.135977228421723</v>
      </c>
      <c r="E22" s="40">
        <v>9323.2245800000001</v>
      </c>
      <c r="F22" s="40">
        <v>8049.2766299999994</v>
      </c>
      <c r="G22" s="61">
        <v>86.335758201804452</v>
      </c>
      <c r="I22" s="63"/>
      <c r="J22" s="50"/>
      <c r="K22" s="63"/>
      <c r="L22" s="63"/>
      <c r="M22" s="29"/>
    </row>
    <row r="23" spans="1:13" x14ac:dyDescent="0.25">
      <c r="A23" s="30" t="s">
        <v>164</v>
      </c>
      <c r="B23" s="40">
        <v>89155.924200000009</v>
      </c>
      <c r="C23" s="40">
        <v>54604.549039999998</v>
      </c>
      <c r="D23" s="78">
        <v>61.246125291133481</v>
      </c>
      <c r="E23" s="40">
        <v>5014.8164399999996</v>
      </c>
      <c r="F23" s="40">
        <v>5769.8176299999996</v>
      </c>
      <c r="G23" s="61">
        <v>115.05541028337221</v>
      </c>
      <c r="I23" s="63"/>
      <c r="J23" s="50"/>
      <c r="K23" s="63"/>
      <c r="L23" s="63"/>
      <c r="M23" s="15"/>
    </row>
    <row r="24" spans="1:13" x14ac:dyDescent="0.25">
      <c r="A24" s="30" t="s">
        <v>170</v>
      </c>
      <c r="B24" s="40">
        <v>14908.69023</v>
      </c>
      <c r="C24" s="40">
        <v>13089.940690000001</v>
      </c>
      <c r="D24" s="78">
        <v>87.800742305717634</v>
      </c>
      <c r="E24" s="57">
        <v>402.98711000000003</v>
      </c>
      <c r="F24" s="75">
        <v>611.28041000000007</v>
      </c>
      <c r="G24" s="61">
        <v>151.68733560733494</v>
      </c>
      <c r="I24" s="63"/>
      <c r="J24" s="50"/>
      <c r="K24" s="63"/>
      <c r="L24" s="63"/>
      <c r="M24" s="15"/>
    </row>
    <row r="25" spans="1:13" x14ac:dyDescent="0.25">
      <c r="A25" s="30" t="s">
        <v>163</v>
      </c>
      <c r="B25" s="40">
        <v>613.30312000000004</v>
      </c>
      <c r="C25" s="40">
        <v>1032.49315</v>
      </c>
      <c r="D25" s="78">
        <v>168.34956750260784</v>
      </c>
      <c r="E25" s="40">
        <v>491.36253000000005</v>
      </c>
      <c r="F25" s="40">
        <v>123.0498</v>
      </c>
      <c r="G25" s="61">
        <v>25.042568874757297</v>
      </c>
      <c r="I25" s="63"/>
      <c r="J25" s="50"/>
      <c r="K25" s="63"/>
      <c r="L25" s="63"/>
      <c r="M25" s="15"/>
    </row>
    <row r="26" spans="1:13" x14ac:dyDescent="0.25">
      <c r="A26" s="30" t="s">
        <v>171</v>
      </c>
      <c r="B26" s="40">
        <v>48748.999609999999</v>
      </c>
      <c r="C26" s="40">
        <v>38585.363469999997</v>
      </c>
      <c r="D26" s="78">
        <v>79.151087773470721</v>
      </c>
      <c r="E26" s="40">
        <v>587.77278999999999</v>
      </c>
      <c r="F26" s="40">
        <v>924.72251999999992</v>
      </c>
      <c r="G26" s="61">
        <v>157.32652748351961</v>
      </c>
      <c r="I26" s="63"/>
      <c r="J26" s="50"/>
      <c r="K26" s="63"/>
      <c r="L26" s="63"/>
      <c r="M26" s="15"/>
    </row>
    <row r="27" spans="1:13" x14ac:dyDescent="0.25">
      <c r="A27" s="30" t="s">
        <v>172</v>
      </c>
      <c r="B27" s="40">
        <v>1523.09701</v>
      </c>
      <c r="C27" s="40">
        <v>37.187910000000002</v>
      </c>
      <c r="D27" s="78">
        <v>2.4415982538105041</v>
      </c>
      <c r="E27" s="40">
        <v>49.04954</v>
      </c>
      <c r="F27" s="40">
        <v>7.34</v>
      </c>
      <c r="G27" s="61">
        <v>14.964462459790653</v>
      </c>
      <c r="I27" s="63"/>
      <c r="J27" s="50"/>
      <c r="K27" s="63"/>
      <c r="L27" s="63"/>
    </row>
    <row r="28" spans="1:13" x14ac:dyDescent="0.25">
      <c r="D28" s="48"/>
      <c r="J28" s="50"/>
      <c r="K28" s="50"/>
    </row>
    <row r="30" spans="1:13" x14ac:dyDescent="0.25">
      <c r="A30" s="13" t="s">
        <v>18</v>
      </c>
    </row>
    <row r="31" spans="1:13" x14ac:dyDescent="0.25">
      <c r="B31" s="57"/>
      <c r="C31" s="57"/>
      <c r="D31" s="57"/>
      <c r="E31" s="57"/>
      <c r="F31" s="57"/>
      <c r="G31" s="57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aaa</vt:lpstr>
      <vt:lpstr>ffffffff</vt:lpstr>
      <vt:lpstr>lvbionm</vt:lpstr>
      <vt:lpstr>oougug</vt:lpstr>
      <vt:lpstr>polje</vt:lpstr>
      <vt:lpstr>svsds</vt:lpstr>
      <vt:lpstr>uyfur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2020-06-25T12:23:38Z</dcterms:modified>
</cp:coreProperties>
</file>